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Wang AiXin\Desktop\"/>
    </mc:Choice>
  </mc:AlternateContent>
  <xr:revisionPtr revIDLastSave="0" documentId="8_{5720993E-8B02-4EB2-BE29-0078743FA40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2" i="1" l="1"/>
  <c r="M52" i="1"/>
  <c r="T50" i="1"/>
  <c r="S50" i="1"/>
  <c r="T48" i="1"/>
  <c r="S48" i="1"/>
  <c r="T46" i="1"/>
  <c r="S46" i="1"/>
  <c r="T44" i="1"/>
  <c r="S44" i="1"/>
  <c r="T42" i="1"/>
  <c r="S42" i="1"/>
  <c r="T41" i="1"/>
  <c r="S41" i="1"/>
  <c r="T39" i="1"/>
  <c r="S39" i="1"/>
  <c r="T37" i="1"/>
  <c r="S37" i="1"/>
  <c r="T36" i="1"/>
  <c r="S36" i="1"/>
  <c r="T34" i="1"/>
  <c r="S34" i="1"/>
  <c r="T32" i="1"/>
  <c r="S32" i="1"/>
  <c r="T31" i="1"/>
  <c r="S31" i="1"/>
  <c r="T30" i="1"/>
  <c r="S30" i="1"/>
  <c r="T29" i="1"/>
  <c r="S29" i="1"/>
  <c r="T28" i="1"/>
  <c r="S28" i="1"/>
  <c r="T27" i="1"/>
  <c r="T25" i="1"/>
  <c r="S25" i="1"/>
  <c r="T24" i="1"/>
  <c r="S24" i="1"/>
  <c r="T23" i="1"/>
  <c r="S23" i="1"/>
  <c r="T21" i="1"/>
  <c r="S21" i="1"/>
</calcChain>
</file>

<file path=xl/sharedStrings.xml><?xml version="1.0" encoding="utf-8"?>
<sst xmlns="http://schemas.openxmlformats.org/spreadsheetml/2006/main" count="240" uniqueCount="197">
  <si>
    <t>ISEACO SHIPMANAGEMENT PTE. LTD.</t>
  </si>
  <si>
    <r>
      <rPr>
        <b/>
        <sz val="14"/>
        <color theme="1"/>
        <rFont val="Calibri"/>
        <charset val="134"/>
        <scheme val="minor"/>
      </rPr>
      <t xml:space="preserve">物料询价单
</t>
    </r>
    <r>
      <rPr>
        <b/>
        <sz val="12"/>
        <color theme="1"/>
        <rFont val="Times New Roman"/>
        <family val="1"/>
      </rPr>
      <t>Store Inquiry</t>
    </r>
  </si>
  <si>
    <t>询价编号： IGR-M-25006-I</t>
  </si>
  <si>
    <t>公司名称(Company Name): ISEACO SHIPMANAGEMENT PTE. LTD.</t>
  </si>
  <si>
    <t>供货商（Suppplier）： JINGJIANG BROAD SHIPPING SERVICE CO., LTD</t>
  </si>
  <si>
    <t xml:space="preserve">联系人(Linkman): </t>
  </si>
  <si>
    <t>联系人(Linkman): 沈和忠</t>
  </si>
  <si>
    <t xml:space="preserve">电话(Tel): </t>
  </si>
  <si>
    <t xml:space="preserve">传真(Fax): </t>
  </si>
  <si>
    <t xml:space="preserve">邮箱(Email): </t>
  </si>
  <si>
    <t>邮箱(Email): 13951174400@139.com</t>
  </si>
  <si>
    <t xml:space="preserve">地址(Address): </t>
  </si>
  <si>
    <t>地址(Address): ADD: NO.1,Liuzhugang Road,Xingang Park,Jingjiang, Taizhou City, Jiangsu Province, China</t>
  </si>
  <si>
    <r>
      <rPr>
        <sz val="11"/>
        <color rgb="FFFF0000"/>
        <rFont val="Calibri"/>
        <charset val="134"/>
        <scheme val="minor"/>
      </rPr>
      <t>*</t>
    </r>
    <r>
      <rPr>
        <sz val="11"/>
        <rFont val="Calibri"/>
        <charset val="134"/>
        <scheme val="minor"/>
      </rPr>
      <t>供货期
（Supply Period）:</t>
    </r>
  </si>
  <si>
    <t>供货地点
(Supply Place):</t>
  </si>
  <si>
    <t/>
  </si>
  <si>
    <r>
      <rPr>
        <sz val="11"/>
        <color rgb="FFFF0000"/>
        <rFont val="Calibri"/>
        <charset val="134"/>
        <scheme val="minor"/>
      </rPr>
      <t>*</t>
    </r>
    <r>
      <rPr>
        <sz val="11"/>
        <rFont val="Calibri"/>
        <charset val="134"/>
        <scheme val="minor"/>
      </rPr>
      <t>币种
(Currency):</t>
    </r>
  </si>
  <si>
    <t>请选择</t>
  </si>
  <si>
    <t>运费
(Freight):</t>
  </si>
  <si>
    <r>
      <rPr>
        <sz val="11"/>
        <color rgb="FFFF0000"/>
        <rFont val="Calibri"/>
        <charset val="134"/>
        <scheme val="minor"/>
      </rPr>
      <t>*</t>
    </r>
    <r>
      <rPr>
        <sz val="11"/>
        <rFont val="Calibri"/>
        <charset val="134"/>
        <scheme val="minor"/>
      </rPr>
      <t>结算方式
(Clearing Form):</t>
    </r>
  </si>
  <si>
    <r>
      <rPr>
        <sz val="11"/>
        <color rgb="FFFF0000"/>
        <rFont val="Calibri"/>
        <charset val="134"/>
        <scheme val="minor"/>
      </rPr>
      <t>*</t>
    </r>
    <r>
      <rPr>
        <sz val="11"/>
        <rFont val="Calibri"/>
        <charset val="134"/>
        <scheme val="minor"/>
      </rPr>
      <t xml:space="preserve"> 发票类型
（Invoice Type）:</t>
    </r>
  </si>
  <si>
    <r>
      <rPr>
        <sz val="11"/>
        <color rgb="FFFF0000"/>
        <rFont val="Calibri"/>
        <charset val="134"/>
        <scheme val="minor"/>
      </rPr>
      <t>*</t>
    </r>
    <r>
      <rPr>
        <sz val="11"/>
        <rFont val="Calibri"/>
        <charset val="134"/>
        <scheme val="minor"/>
      </rPr>
      <t>交货方式
（Delivery Way）:</t>
    </r>
  </si>
  <si>
    <t>报价有效期
(Quote Validity):</t>
  </si>
  <si>
    <t>备注
(Remark):</t>
  </si>
  <si>
    <t>序号
No.</t>
  </si>
  <si>
    <t>物料名称
Store Name</t>
  </si>
  <si>
    <r>
      <rPr>
        <sz val="11"/>
        <color theme="1"/>
        <rFont val="Calibri"/>
        <charset val="134"/>
        <scheme val="minor"/>
      </rPr>
      <t>I</t>
    </r>
    <r>
      <rPr>
        <sz val="11"/>
        <color theme="1"/>
        <rFont val="Calibri"/>
        <charset val="134"/>
        <scheme val="minor"/>
      </rPr>
      <t>D</t>
    </r>
  </si>
  <si>
    <t>英文名称
English Name</t>
  </si>
  <si>
    <t>物料编码
Store Code</t>
  </si>
  <si>
    <t>规格
Specification</t>
  </si>
  <si>
    <t>说明
Description</t>
  </si>
  <si>
    <t>单位
Unit</t>
  </si>
  <si>
    <t>询价品牌
Enquiry Brand</t>
  </si>
  <si>
    <t>报价品牌
Quotation Brand</t>
  </si>
  <si>
    <t xml:space="preserve">询价数量
Inquiry QTY </t>
  </si>
  <si>
    <t>报价
Price</t>
  </si>
  <si>
    <t>折后报价
Discounted Price</t>
  </si>
  <si>
    <t>小计
Sub Total</t>
  </si>
  <si>
    <t>备注
Remark</t>
  </si>
  <si>
    <t>分类名称(Category Name):</t>
  </si>
  <si>
    <t>五金制品类(Hardware)</t>
  </si>
  <si>
    <t>储藏室门（设备箱）挂锁</t>
  </si>
  <si>
    <t>54230cb2357e49c8995a66753081795b</t>
  </si>
  <si>
    <t>490506</t>
  </si>
  <si>
    <t>尺寸:60mm</t>
  </si>
  <si>
    <t>黄铜制成。每把锁配有2或3把钥匙。标称尺寸为其宽度大小。订货时，请指明尺寸大小。</t>
  </si>
  <si>
    <t>个</t>
  </si>
  <si>
    <t>20.0</t>
  </si>
  <si>
    <t>刷子和垫子(Brushes &amp; Mats)</t>
  </si>
  <si>
    <t>焦油刷子（扁型）</t>
  </si>
  <si>
    <t>508df664057e41e2ad673cfc2436ddf4</t>
  </si>
  <si>
    <t>Tar Brush(Flat)</t>
  </si>
  <si>
    <t>510221</t>
  </si>
  <si>
    <t>刷宽:75mm  椭圆:230mm</t>
  </si>
  <si>
    <t>为涂柏油特别设计。用马鬃和棕榈混合制成。还可提供弯角型刷。</t>
  </si>
  <si>
    <t>50.0</t>
  </si>
  <si>
    <t>钢丝刷</t>
  </si>
  <si>
    <t>1021a4464acc4e3cb92d6c14e9d93ab7</t>
  </si>
  <si>
    <t>Wire Brush</t>
  </si>
  <si>
    <t>510662</t>
  </si>
  <si>
    <t>尺寸:270mm</t>
  </si>
  <si>
    <t>硬金属丝刷，用于清理油漆刷，给铁材料打光，或用于除锈或除去甲板上或轮机舱中的污泥或碎片。</t>
  </si>
  <si>
    <t>鬃毛刷</t>
  </si>
  <si>
    <t>be22795fbaa8471da922c362a046a983</t>
  </si>
  <si>
    <t>Coir Deck Brush</t>
  </si>
  <si>
    <t>510601</t>
  </si>
  <si>
    <t>尺寸:180mm</t>
  </si>
  <si>
    <t>椰子壳纤维甲板刷，用于擦甲板、船体和船舱地板。标准木快尺寸为180X60X45（毛）和300X60X45（毛）毫米。</t>
  </si>
  <si>
    <t>滑车设备(Rigging Equipment &amp; General Deck Items)</t>
  </si>
  <si>
    <t>马克革雷干平甲板索栓</t>
  </si>
  <si>
    <t>8e002937389f45f3ab2909225e987f00</t>
  </si>
  <si>
    <t>MacGregor Hatch Flush Deck Cleat Assembly</t>
  </si>
  <si>
    <t>233226</t>
  </si>
  <si>
    <t>项号：11.50,甲板索栓</t>
  </si>
  <si>
    <t>由于提供的配件范围十分广泛，为方便起见，仅提供最常用配件的编号。订货时，请明确指明以下各点，以避免不必要的混淆和错误交货。
1.配件名称  
2.配件编号  
3.原生产厂家名称
4.船坞船体编号
5.以上除外的其它任何必要信息</t>
  </si>
  <si>
    <t>套</t>
  </si>
  <si>
    <t>4.0</t>
  </si>
  <si>
    <t>没有，还在问</t>
  </si>
  <si>
    <t>马克革雷干舱盖快速索栓钢垫圈</t>
  </si>
  <si>
    <t>b8de72528cee4e1f811d9497a9f70ecd</t>
  </si>
  <si>
    <t>MacGregor Hatch Quick Acting Cleat Steel Washer</t>
  </si>
  <si>
    <t>233258</t>
  </si>
  <si>
    <t>项号：13.00.07，名称：楔钢垫圈</t>
  </si>
  <si>
    <t>只</t>
  </si>
  <si>
    <t>60.0</t>
  </si>
  <si>
    <t>马克革雷干舱盖快速索栓 315mm</t>
  </si>
  <si>
    <t>e8705599f5004674a190c8ecd370d518</t>
  </si>
  <si>
    <t>MacGregor Hatch Quick Acting Cleat 315mm</t>
  </si>
  <si>
    <t>233250</t>
  </si>
  <si>
    <t>项号：13.00</t>
  </si>
  <si>
    <t>10.0</t>
  </si>
  <si>
    <t>马克革雷干舱盖快速索栓橡胶垫圈</t>
  </si>
  <si>
    <t>7f2550cd7eb64783b72b9add5dfe4d88</t>
  </si>
  <si>
    <t>MacGregor Hatch Quick Acting Cleat Rubber Washer</t>
  </si>
  <si>
    <t>233257</t>
  </si>
  <si>
    <t>项号：13.00.06，名称：楔橡胶垫圈</t>
  </si>
  <si>
    <t>40.0</t>
  </si>
  <si>
    <t>丙纶绳吊货网</t>
  </si>
  <si>
    <t>c93126acbc1c4c85b5b004673eb17b7e</t>
  </si>
  <si>
    <t>Plypropylene Rope Cargo Net Sling</t>
  </si>
  <si>
    <t>232152</t>
  </si>
  <si>
    <t>网络尺寸：3米×3米， 网眼尺寸：200毫米×200毫米，周索直径：24毫米， 眼索直径：18毫米</t>
  </si>
  <si>
    <t>可制成想要的规格。以下列出了一些常用尺寸。</t>
  </si>
  <si>
    <t>1.0</t>
  </si>
  <si>
    <t>排水口塞头</t>
  </si>
  <si>
    <t>8d611473315f4ab3b5058813cee49199</t>
  </si>
  <si>
    <t>232487</t>
  </si>
  <si>
    <t>排水口直径 d:135mm, 外径 D:160mm, 长 L:160mm,重量：1.0kg,模型：50N-150</t>
  </si>
  <si>
    <t>用于密封溢油或受污染液体排放孔。使用方便，插入排放孔，拧紧手柄直至有轻微的阻力，橡皮塞将膨胀并且稳固的封住排放孔。橡胶部分采用耐油橡胶（CR)。根据管道尺寸不同有八种类型供选择。订购时注明排放管直径，参照旋塞应用列表。</t>
  </si>
  <si>
    <t>绳索和缆绳(Rope &amp; Hawsers)</t>
  </si>
  <si>
    <t>三股马尼拉绳</t>
  </si>
  <si>
    <t>2bed8f360cf04dcdb255ab41f892d8c4</t>
  </si>
  <si>
    <t>3-Strand Manila Rope</t>
  </si>
  <si>
    <t>210108</t>
  </si>
  <si>
    <t xml:space="preserve">全长：200米/110英尺；尺寸：2-1/2英寸（英制）或直径：20毫米（公制）；重量：58.72公斤；破断强度：25.6千牛
</t>
  </si>
  <si>
    <t>一种重负荷多用途绳。具有安全操作所需的必要拉伸强度。订购时，请指出绳的正确周长或直径，以免错误交货。</t>
  </si>
  <si>
    <t>卷</t>
  </si>
  <si>
    <t>NO.1--3 克令吊吊货钢丝</t>
  </si>
  <si>
    <t>851d0eb8f4714a5585a3e14de101c1a0</t>
  </si>
  <si>
    <t xml:space="preserve"> Crane hoisting wire rope</t>
  </si>
  <si>
    <t>261.4m X 33.5mm</t>
  </si>
  <si>
    <t>Special galvanization U4 X SeS(48)+FC, 33.5mm Dia X 261.4 Mtrs length, Regular Z lay steel wire rope.One end dead eye thimble, other end welded plate with loop. Breaking load:777kn(79.2t)</t>
  </si>
  <si>
    <t>条</t>
  </si>
  <si>
    <t>确认下三角圈的厚度和孔径</t>
  </si>
  <si>
    <t>三股虎斑绳</t>
  </si>
  <si>
    <t>bd3ec3447d69433e8b2df41d025ee8a0</t>
  </si>
  <si>
    <t>3-Strand Polyethylene Tiger Rope</t>
  </si>
  <si>
    <t>211355</t>
  </si>
  <si>
    <t>圆周：1-3/4  直径：14  破断强度：19.8  重量：16.7</t>
  </si>
  <si>
    <t>用丙伦制成，由两股黄颜色绳和一股黑颜色绳编织而成。适合用于指示危险区域的分界线。按每盘200米的长度提供。</t>
  </si>
  <si>
    <t>每捆200米</t>
  </si>
  <si>
    <t>丙纶信号旗绳</t>
  </si>
  <si>
    <t>17cac8ad15d74c7ab98a94f25f08f8ef</t>
  </si>
  <si>
    <t>Signal Halyard (Polypropylene)</t>
  </si>
  <si>
    <t>211301</t>
  </si>
  <si>
    <t>圆周：3/4  直径：6</t>
  </si>
  <si>
    <t>该类旗绳经编织而成，易于操作。订购时，可从以下四种材料中选择。按300米长度提供。</t>
  </si>
  <si>
    <t>捆</t>
  </si>
  <si>
    <t>2.0</t>
  </si>
  <si>
    <t>救命救难用具(Safety Equipment)</t>
  </si>
  <si>
    <t>降落伞火焰信号</t>
  </si>
  <si>
    <t>bb46d0d35c3d4ea5a8d47d3179a8acd0</t>
  </si>
  <si>
    <t>Rocket Parachute Flare</t>
  </si>
  <si>
    <t>330356</t>
  </si>
  <si>
    <t>型号:KM-55，品牌：Koa，2件/套</t>
  </si>
  <si>
    <t>用于发长距离遇难信号。用于船桥、救生艇和救生筏。
1）燃烧颜色： 红色
2）最小发射高度： 300米
3）最小发光强度：30,000  坎德拉
4）最短燃烧时间：40秒</t>
  </si>
  <si>
    <t>个/每套</t>
  </si>
  <si>
    <t>8 个</t>
  </si>
  <si>
    <t>8.0</t>
  </si>
  <si>
    <t>total on vessel must be 16 ,dry dock only coming 8 pcs</t>
  </si>
  <si>
    <t>文具(Stationery)</t>
  </si>
  <si>
    <t>"NT"割刀片</t>
  </si>
  <si>
    <t>5ae5ad0d226640b889c6d41a6b689e32</t>
  </si>
  <si>
    <t>"NT" Cuter Blade</t>
  </si>
  <si>
    <t>471014</t>
  </si>
  <si>
    <t>尺寸mm: 9</t>
  </si>
  <si>
    <t>便利刀具，用于轻负荷工作。</t>
  </si>
  <si>
    <t>盒</t>
  </si>
  <si>
    <t>"NT"割刀</t>
  </si>
  <si>
    <t>144bbd61defb4458a3f28d1423affa13</t>
  </si>
  <si>
    <t>"NT" Cuter</t>
  </si>
  <si>
    <t>471013</t>
  </si>
  <si>
    <t>尺寸mm: 18 皮和夹板割刀</t>
  </si>
  <si>
    <t>把</t>
  </si>
  <si>
    <t>气动和电动工具(Pneumatic &amp; Electrical Tools)</t>
  </si>
  <si>
    <t>纽扣电池</t>
  </si>
  <si>
    <t>5b421a3f3e1143099b52f7997b8a9ea8</t>
  </si>
  <si>
    <t>CR2450N</t>
  </si>
  <si>
    <t>Pcs</t>
  </si>
  <si>
    <t>衣服和布制品(Cloth &amp; Linen Product)</t>
  </si>
  <si>
    <t>防滑布</t>
  </si>
  <si>
    <t>28a7f6926e8e4980818d0ec9713d491c</t>
  </si>
  <si>
    <t>150691</t>
  </si>
  <si>
    <t>宽  ：800mm    长：30m/bolt    厚：2mm</t>
  </si>
  <si>
    <t>橡胶制网孔薄片。用于防止盘子等在光滑表面上滑动。厚2毫米，宽800毫米，长30米/卷。可按任意长度出售。最小长度为一米。</t>
  </si>
  <si>
    <t>米</t>
  </si>
  <si>
    <t>衣物类(Clothing)</t>
  </si>
  <si>
    <t>皮手套</t>
  </si>
  <si>
    <t>2a51eac2a48b4e4c830dec7827721908</t>
  </si>
  <si>
    <t>Leather Palm Working Gloves</t>
  </si>
  <si>
    <t>190109</t>
  </si>
  <si>
    <t>工作用皮革手套</t>
  </si>
  <si>
    <t>用于甲板上和机舱内的重负荷工作。手感柔软且宽松。</t>
  </si>
  <si>
    <t>付</t>
  </si>
  <si>
    <t>电焊设备(Welding Equipment)</t>
  </si>
  <si>
    <t>冷凝剂R-404A</t>
  </si>
  <si>
    <t>1b1459e0d6ed4d0da24fb03d977e1f18</t>
  </si>
  <si>
    <t>R-404A</t>
  </si>
  <si>
    <t>850174</t>
  </si>
  <si>
    <t>名义气体容量：20升，实际体积：24升，直径：220毫米，长度：758毫米，高度：899毫米，Total量：13.5公斤，测试压强：51公斤力/平方厘米</t>
  </si>
  <si>
    <t>用焊接钢铁制成，用于装冷凝剂-22，HFC-134a或R-404A带有阀和盖帽。</t>
  </si>
  <si>
    <t>瓶</t>
  </si>
  <si>
    <t>5.0</t>
  </si>
  <si>
    <t>合计总金额：
（Total Amount）</t>
  </si>
  <si>
    <t>折扣（%）：
（Discount）</t>
  </si>
  <si>
    <t>折后总金额：
（Discount Total）</t>
  </si>
  <si>
    <t>注：带“*”的字段为必填信息，且报价为必填信息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</si>
</sst>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6"/>
      <name val="宋体"/>
      <charset val="134"/>
    </font>
    <font>
      <b/>
      <sz val="14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name val="Calibri"/>
      <charset val="134"/>
      <scheme val="minor"/>
    </font>
    <font>
      <sz val="12"/>
      <color theme="1"/>
      <name val="Calibri"/>
      <charset val="134"/>
      <scheme val="minor"/>
    </font>
    <font>
      <sz val="12"/>
      <name val="Calibri"/>
      <charset val="134"/>
      <scheme val="minor"/>
    </font>
    <font>
      <sz val="12"/>
      <name val="宋体"/>
      <charset val="134"/>
    </font>
    <font>
      <b/>
      <sz val="11"/>
      <name val="Calibri"/>
      <charset val="134"/>
      <scheme val="minor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8901333658864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69">
    <xf numFmtId="0" fontId="0" fillId="0" borderId="0" xfId="0">
      <alignment vertical="center"/>
    </xf>
    <xf numFmtId="0" fontId="11" fillId="0" borderId="0" xfId="1">
      <alignment vertical="center"/>
    </xf>
    <xf numFmtId="0" fontId="11" fillId="0" borderId="0" xfId="1" applyAlignment="1">
      <alignment horizontal="center" vertical="center"/>
    </xf>
    <xf numFmtId="0" fontId="11" fillId="0" borderId="0" xfId="1" applyProtection="1">
      <alignment vertical="center"/>
      <protection locked="0"/>
    </xf>
    <xf numFmtId="0" fontId="1" fillId="0" borderId="0" xfId="1" applyFont="1" applyAlignment="1">
      <alignment horizontal="right" vertical="center"/>
    </xf>
    <xf numFmtId="0" fontId="11" fillId="0" borderId="0" xfId="1" applyAlignment="1">
      <alignment horizontal="right"/>
    </xf>
    <xf numFmtId="0" fontId="1" fillId="0" borderId="1" xfId="1" applyFont="1" applyBorder="1">
      <alignment vertical="center"/>
    </xf>
    <xf numFmtId="0" fontId="11" fillId="0" borderId="1" xfId="1" applyBorder="1">
      <alignment vertical="center"/>
    </xf>
    <xf numFmtId="0" fontId="4" fillId="0" borderId="0" xfId="1" applyFont="1" applyProtection="1">
      <alignment vertical="center"/>
      <protection locked="0"/>
    </xf>
    <xf numFmtId="0" fontId="5" fillId="2" borderId="5" xfId="1" applyFont="1" applyFill="1" applyBorder="1" applyAlignment="1" applyProtection="1">
      <alignment horizontal="left" vertical="center"/>
      <protection locked="0"/>
    </xf>
    <xf numFmtId="0" fontId="4" fillId="0" borderId="0" xfId="1" applyFont="1" applyAlignment="1" applyProtection="1">
      <alignment horizontal="right" vertical="center" wrapText="1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11" fillId="0" borderId="0" xfId="1" applyAlignment="1" applyProtection="1">
      <alignment horizontal="right" vertical="center"/>
      <protection locked="0"/>
    </xf>
    <xf numFmtId="0" fontId="5" fillId="0" borderId="0" xfId="1" applyFont="1" applyProtection="1">
      <alignment vertical="center"/>
      <protection locked="0"/>
    </xf>
    <xf numFmtId="0" fontId="11" fillId="0" borderId="0" xfId="1" applyAlignment="1" applyProtection="1">
      <alignment horizontal="left" vertical="center"/>
      <protection locked="0"/>
    </xf>
    <xf numFmtId="0" fontId="11" fillId="3" borderId="6" xfId="1" applyFill="1" applyBorder="1" applyAlignment="1">
      <alignment horizontal="center" vertical="center" wrapText="1"/>
    </xf>
    <xf numFmtId="0" fontId="11" fillId="3" borderId="8" xfId="1" applyFill="1" applyBorder="1" applyAlignment="1">
      <alignment horizontal="center" vertical="center" wrapText="1"/>
    </xf>
    <xf numFmtId="0" fontId="11" fillId="3" borderId="9" xfId="1" applyFill="1" applyBorder="1" applyAlignment="1">
      <alignment horizontal="center" vertical="center" wrapText="1"/>
    </xf>
    <xf numFmtId="0" fontId="11" fillId="3" borderId="10" xfId="1" applyFill="1" applyBorder="1" applyAlignment="1">
      <alignment horizontal="center" vertical="center" wrapText="1"/>
    </xf>
    <xf numFmtId="0" fontId="11" fillId="3" borderId="11" xfId="1" applyFill="1" applyBorder="1" applyAlignment="1">
      <alignment horizontal="center" vertical="center" wrapText="1"/>
    </xf>
    <xf numFmtId="0" fontId="11" fillId="0" borderId="13" xfId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11" fillId="0" borderId="6" xfId="1" applyBorder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11" fillId="4" borderId="13" xfId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left" vertical="center"/>
    </xf>
    <xf numFmtId="0" fontId="11" fillId="4" borderId="6" xfId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center" wrapText="1"/>
    </xf>
    <xf numFmtId="0" fontId="11" fillId="5" borderId="0" xfId="1" applyFill="1" applyProtection="1">
      <alignment vertical="center"/>
      <protection locked="0"/>
    </xf>
    <xf numFmtId="0" fontId="5" fillId="4" borderId="0" xfId="1" applyFont="1" applyFill="1" applyProtection="1">
      <alignment vertical="center"/>
      <protection locked="0"/>
    </xf>
    <xf numFmtId="0" fontId="5" fillId="0" borderId="5" xfId="1" applyFont="1" applyBorder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11" fillId="0" borderId="0" xfId="1" applyProtection="1">
      <alignment vertical="center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>
      <alignment horizontal="right" vertical="center" wrapText="1"/>
    </xf>
    <xf numFmtId="0" fontId="5" fillId="2" borderId="2" xfId="1" applyFont="1" applyFill="1" applyBorder="1" applyAlignment="1" applyProtection="1">
      <alignment horizontal="left" vertical="center"/>
      <protection locked="0"/>
    </xf>
    <xf numFmtId="0" fontId="5" fillId="2" borderId="3" xfId="1" applyFont="1" applyFill="1" applyBorder="1" applyAlignment="1" applyProtection="1">
      <alignment horizontal="left" vertical="center"/>
      <protection locked="0"/>
    </xf>
    <xf numFmtId="0" fontId="5" fillId="2" borderId="4" xfId="1" applyFont="1" applyFill="1" applyBorder="1" applyAlignment="1" applyProtection="1">
      <alignment horizontal="left" vertical="center"/>
      <protection locked="0"/>
    </xf>
    <xf numFmtId="0" fontId="5" fillId="0" borderId="0" xfId="1" applyFont="1" applyAlignment="1">
      <alignment horizontal="right" vertical="center" wrapText="1"/>
    </xf>
    <xf numFmtId="0" fontId="6" fillId="0" borderId="0" xfId="1" applyFont="1" applyAlignment="1">
      <alignment horizontal="right" vertical="center" wrapText="1"/>
    </xf>
    <xf numFmtId="0" fontId="7" fillId="2" borderId="2" xfId="1" applyFont="1" applyFill="1" applyBorder="1" applyAlignment="1" applyProtection="1">
      <alignment horizontal="left" vertical="center"/>
      <protection locked="0"/>
    </xf>
    <xf numFmtId="0" fontId="7" fillId="2" borderId="3" xfId="1" applyFont="1" applyFill="1" applyBorder="1" applyAlignment="1" applyProtection="1">
      <alignment horizontal="left" vertical="center"/>
      <protection locked="0"/>
    </xf>
    <xf numFmtId="0" fontId="7" fillId="2" borderId="4" xfId="1" applyFont="1" applyFill="1" applyBorder="1" applyAlignment="1" applyProtection="1">
      <alignment horizontal="left" vertical="center"/>
      <protection locked="0"/>
    </xf>
    <xf numFmtId="0" fontId="11" fillId="3" borderId="7" xfId="1" applyFill="1" applyBorder="1" applyAlignment="1">
      <alignment horizontal="center" vertical="center" wrapText="1"/>
    </xf>
    <xf numFmtId="0" fontId="11" fillId="3" borderId="8" xfId="1" applyFill="1" applyBorder="1" applyAlignment="1">
      <alignment horizontal="center" vertical="center" wrapText="1"/>
    </xf>
    <xf numFmtId="0" fontId="11" fillId="3" borderId="6" xfId="1" applyFill="1" applyBorder="1" applyAlignment="1">
      <alignment horizontal="center" vertical="center" wrapText="1"/>
    </xf>
    <xf numFmtId="0" fontId="11" fillId="3" borderId="10" xfId="1" applyFill="1" applyBorder="1" applyAlignment="1">
      <alignment horizontal="center" vertical="center" wrapText="1"/>
    </xf>
    <xf numFmtId="0" fontId="11" fillId="3" borderId="9" xfId="1" applyFill="1" applyBorder="1" applyAlignment="1">
      <alignment horizontal="center" vertical="center" wrapText="1"/>
    </xf>
    <xf numFmtId="0" fontId="11" fillId="0" borderId="7" xfId="1" applyBorder="1" applyAlignment="1">
      <alignment horizontal="right" vertical="center"/>
    </xf>
    <xf numFmtId="0" fontId="11" fillId="0" borderId="12" xfId="1" applyBorder="1" applyAlignment="1">
      <alignment horizontal="right" vertical="center"/>
    </xf>
    <xf numFmtId="0" fontId="11" fillId="0" borderId="7" xfId="1" applyBorder="1" applyAlignment="1">
      <alignment horizontal="left" vertical="center"/>
    </xf>
    <xf numFmtId="0" fontId="11" fillId="0" borderId="12" xfId="1" applyBorder="1" applyAlignment="1">
      <alignment horizontal="left" vertical="center"/>
    </xf>
    <xf numFmtId="0" fontId="11" fillId="0" borderId="8" xfId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left" vertical="center"/>
    </xf>
    <xf numFmtId="0" fontId="0" fillId="4" borderId="15" xfId="0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 wrapText="1"/>
    </xf>
    <xf numFmtId="0" fontId="8" fillId="4" borderId="6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right" vertical="center" wrapText="1"/>
    </xf>
    <xf numFmtId="0" fontId="11" fillId="0" borderId="0" xfId="1" applyAlignment="1">
      <alignment horizontal="left" vertical="center"/>
    </xf>
    <xf numFmtId="0" fontId="1" fillId="0" borderId="0" xfId="1" applyFont="1" applyAlignment="1" applyProtection="1">
      <alignment horizontal="right" vertical="center" wrapText="1"/>
      <protection locked="0"/>
    </xf>
  </cellXfs>
  <cellStyles count="2">
    <cellStyle name="Normal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</xdr:colOff>
      <xdr:row>1</xdr:row>
      <xdr:rowOff>100</xdr:rowOff>
    </xdr:from>
    <xdr:to>
      <xdr:col>1</xdr:col>
      <xdr:colOff>350201</xdr:colOff>
      <xdr:row>2</xdr:row>
      <xdr:rowOff>126846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" y="38100"/>
          <a:ext cx="349885" cy="763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53"/>
  <sheetViews>
    <sheetView showGridLines="0" tabSelected="1" topLeftCell="A21" zoomScale="85" zoomScaleNormal="85" workbookViewId="0">
      <selection activeCell="U44" sqref="U44"/>
    </sheetView>
  </sheetViews>
  <sheetFormatPr defaultColWidth="9" defaultRowHeight="14.5"/>
  <cols>
    <col min="1" max="1" width="0.7265625" style="3" customWidth="1"/>
    <col min="2" max="2" width="5.36328125" style="3" customWidth="1"/>
    <col min="3" max="3" width="12.08984375" style="3" customWidth="1"/>
    <col min="4" max="4" width="5.7265625" style="3" customWidth="1"/>
    <col min="5" max="5" width="5.7265625" style="3" hidden="1" customWidth="1"/>
    <col min="6" max="6" width="5.90625" style="3" customWidth="1"/>
    <col min="7" max="7" width="14.90625" style="3" customWidth="1"/>
    <col min="8" max="8" width="10.90625" style="3" customWidth="1"/>
    <col min="9" max="9" width="10.26953125" style="3" customWidth="1"/>
    <col min="10" max="10" width="17.36328125" style="3" customWidth="1"/>
    <col min="11" max="11" width="30.81640625" style="3" customWidth="1"/>
    <col min="12" max="12" width="10.26953125" style="3" customWidth="1"/>
    <col min="13" max="13" width="10" style="3" customWidth="1"/>
    <col min="14" max="14" width="5.453125" style="3" customWidth="1"/>
    <col min="15" max="15" width="4.36328125" style="3" customWidth="1"/>
    <col min="16" max="16" width="9.453125" style="3" customWidth="1"/>
    <col min="17" max="17" width="8.08984375" style="3" customWidth="1"/>
    <col min="18" max="18" width="2.26953125" style="3" customWidth="1"/>
    <col min="19" max="19" width="10.90625" style="3" customWidth="1"/>
    <col min="20" max="20" width="11.90625" style="3" customWidth="1"/>
    <col min="21" max="21" width="17.36328125" style="3" customWidth="1"/>
    <col min="22" max="23" width="9" style="3"/>
    <col min="24" max="24" width="6.08984375" style="3" customWidth="1"/>
    <col min="25" max="16384" width="9" style="3"/>
  </cols>
  <sheetData>
    <row r="1" spans="2:21" s="1" customFormat="1" ht="3" customHeight="1"/>
    <row r="2" spans="2:21" s="1" customFormat="1" ht="50.15" customHeight="1"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2:21" ht="25" customHeight="1">
      <c r="B3" s="33" t="s">
        <v>0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2:21" s="1" customFormat="1" ht="34" customHeight="1">
      <c r="B4" s="35" t="s">
        <v>1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</row>
    <row r="5" spans="2:21" s="1" customFormat="1" ht="20.149999999999999" customHeight="1">
      <c r="B5" s="6" t="s">
        <v>2</v>
      </c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2:21" s="1" customFormat="1" ht="20.149999999999999" customHeight="1">
      <c r="B6" s="1" t="s">
        <v>3</v>
      </c>
      <c r="N6" s="1" t="s">
        <v>4</v>
      </c>
    </row>
    <row r="7" spans="2:21" s="1" customFormat="1" ht="20.149999999999999" customHeight="1">
      <c r="B7" s="1" t="s">
        <v>5</v>
      </c>
      <c r="L7" s="3"/>
      <c r="N7" s="1" t="s">
        <v>6</v>
      </c>
    </row>
    <row r="8" spans="2:21" s="1" customFormat="1" ht="20.149999999999999" customHeight="1">
      <c r="B8" s="1" t="s">
        <v>7</v>
      </c>
      <c r="N8" s="1" t="s">
        <v>7</v>
      </c>
    </row>
    <row r="9" spans="2:21" s="1" customFormat="1" ht="20.149999999999999" customHeight="1">
      <c r="B9" s="1" t="s">
        <v>8</v>
      </c>
      <c r="N9" s="1" t="s">
        <v>8</v>
      </c>
    </row>
    <row r="10" spans="2:21" s="1" customFormat="1" ht="20.149999999999999" customHeight="1">
      <c r="B10" s="1" t="s">
        <v>9</v>
      </c>
      <c r="N10" s="1" t="s">
        <v>10</v>
      </c>
    </row>
    <row r="11" spans="2:21" s="1" customFormat="1" ht="20.149999999999999" customHeight="1">
      <c r="B11" s="7" t="s">
        <v>11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 t="s">
        <v>12</v>
      </c>
      <c r="O11" s="7"/>
      <c r="P11" s="7"/>
      <c r="Q11" s="7"/>
      <c r="R11" s="7"/>
      <c r="S11" s="7"/>
      <c r="T11" s="7"/>
      <c r="U11" s="7"/>
    </row>
    <row r="12" spans="2:21" ht="4.5" customHeight="1">
      <c r="B12" s="8"/>
      <c r="C12" s="8"/>
    </row>
    <row r="13" spans="2:21" ht="28" customHeight="1">
      <c r="B13" s="37" t="s">
        <v>13</v>
      </c>
      <c r="C13" s="37"/>
      <c r="D13" s="38"/>
      <c r="E13" s="39"/>
      <c r="F13" s="39"/>
      <c r="G13" s="40"/>
      <c r="H13" s="41" t="s">
        <v>14</v>
      </c>
      <c r="I13" s="41"/>
      <c r="J13" s="38" t="s">
        <v>15</v>
      </c>
      <c r="K13" s="40"/>
      <c r="M13" s="37" t="s">
        <v>16</v>
      </c>
      <c r="N13" s="37"/>
      <c r="O13" s="37"/>
      <c r="P13" s="38" t="s">
        <v>17</v>
      </c>
      <c r="Q13" s="40"/>
      <c r="R13" s="41" t="s">
        <v>18</v>
      </c>
      <c r="S13" s="41"/>
      <c r="T13" s="41"/>
      <c r="U13" s="9" t="s">
        <v>15</v>
      </c>
    </row>
    <row r="14" spans="2:21" ht="5.15" customHeight="1">
      <c r="B14" s="10"/>
      <c r="C14" s="10"/>
      <c r="H14" s="11"/>
      <c r="I14" s="11"/>
      <c r="N14" s="11"/>
      <c r="O14" s="12"/>
      <c r="P14" s="13"/>
      <c r="Q14" s="8"/>
      <c r="U14" s="14"/>
    </row>
    <row r="15" spans="2:21" ht="28" customHeight="1">
      <c r="B15" s="37" t="s">
        <v>19</v>
      </c>
      <c r="C15" s="37"/>
      <c r="D15" s="38" t="s">
        <v>17</v>
      </c>
      <c r="E15" s="39"/>
      <c r="F15" s="39"/>
      <c r="G15" s="40"/>
      <c r="H15" s="37" t="s">
        <v>20</v>
      </c>
      <c r="I15" s="41"/>
      <c r="J15" s="38" t="s">
        <v>17</v>
      </c>
      <c r="K15" s="40"/>
      <c r="M15" s="37" t="s">
        <v>21</v>
      </c>
      <c r="N15" s="37"/>
      <c r="O15" s="37"/>
      <c r="P15" s="38" t="s">
        <v>15</v>
      </c>
      <c r="Q15" s="40"/>
      <c r="R15" s="41" t="s">
        <v>22</v>
      </c>
      <c r="S15" s="41"/>
      <c r="T15" s="41"/>
      <c r="U15" s="9" t="s">
        <v>15</v>
      </c>
    </row>
    <row r="16" spans="2:21" ht="5.15" customHeight="1">
      <c r="B16" s="12"/>
      <c r="C16" s="12"/>
      <c r="H16" s="11"/>
      <c r="K16" s="13"/>
      <c r="P16" s="13"/>
      <c r="Q16" s="13"/>
      <c r="R16" s="13"/>
      <c r="S16" s="13"/>
    </row>
    <row r="17" spans="2:22" ht="28" customHeight="1">
      <c r="B17" s="42" t="s">
        <v>23</v>
      </c>
      <c r="C17" s="42"/>
      <c r="D17" s="43"/>
      <c r="E17" s="44"/>
      <c r="F17" s="44"/>
      <c r="G17" s="44"/>
      <c r="H17" s="44"/>
      <c r="I17" s="44"/>
      <c r="J17" s="44"/>
      <c r="K17" s="45"/>
      <c r="L17" s="1"/>
      <c r="M17" s="1"/>
      <c r="N17" s="1"/>
      <c r="O17" s="1"/>
      <c r="P17" s="1"/>
    </row>
    <row r="18" spans="2:22" ht="5.15" customHeight="1">
      <c r="B18" s="12"/>
      <c r="C18" s="12"/>
      <c r="H18" s="13"/>
      <c r="I18" s="13"/>
      <c r="J18" s="13"/>
      <c r="L18" s="13"/>
      <c r="M18" s="13"/>
      <c r="N18" s="13"/>
      <c r="O18" s="13"/>
      <c r="P18" s="13"/>
      <c r="Q18" s="13"/>
      <c r="R18" s="13"/>
      <c r="S18" s="13"/>
    </row>
    <row r="19" spans="2:22" s="2" customFormat="1" ht="42" customHeight="1">
      <c r="B19" s="15" t="s">
        <v>24</v>
      </c>
      <c r="C19" s="46" t="s">
        <v>25</v>
      </c>
      <c r="D19" s="47"/>
      <c r="E19" s="16" t="s">
        <v>26</v>
      </c>
      <c r="F19" s="48" t="s">
        <v>27</v>
      </c>
      <c r="G19" s="48"/>
      <c r="H19" s="17" t="s">
        <v>28</v>
      </c>
      <c r="I19" s="49" t="s">
        <v>29</v>
      </c>
      <c r="J19" s="50"/>
      <c r="K19" s="18" t="s">
        <v>30</v>
      </c>
      <c r="L19" s="19" t="s">
        <v>31</v>
      </c>
      <c r="M19" s="18" t="s">
        <v>32</v>
      </c>
      <c r="N19" s="49" t="s">
        <v>33</v>
      </c>
      <c r="O19" s="50"/>
      <c r="P19" s="18" t="s">
        <v>34</v>
      </c>
      <c r="Q19" s="49" t="s">
        <v>35</v>
      </c>
      <c r="R19" s="50"/>
      <c r="S19" s="15" t="s">
        <v>36</v>
      </c>
      <c r="T19" s="19" t="s">
        <v>37</v>
      </c>
      <c r="U19" s="19" t="s">
        <v>38</v>
      </c>
    </row>
    <row r="20" spans="2:22" s="1" customFormat="1" ht="20.149999999999999" customHeight="1">
      <c r="B20" s="51" t="s">
        <v>39</v>
      </c>
      <c r="C20" s="52"/>
      <c r="D20" s="52"/>
      <c r="E20" s="52"/>
      <c r="F20" s="52"/>
      <c r="G20" s="53" t="s">
        <v>40</v>
      </c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5"/>
    </row>
    <row r="21" spans="2:22" ht="75" customHeight="1">
      <c r="B21" s="20">
        <v>1</v>
      </c>
      <c r="C21" s="56" t="s">
        <v>41</v>
      </c>
      <c r="D21" s="57"/>
      <c r="E21" s="22" t="s">
        <v>42</v>
      </c>
      <c r="F21" s="56"/>
      <c r="G21" s="58"/>
      <c r="H21" s="21" t="s">
        <v>43</v>
      </c>
      <c r="I21" s="56" t="s">
        <v>44</v>
      </c>
      <c r="J21" s="59"/>
      <c r="K21" s="21" t="s">
        <v>45</v>
      </c>
      <c r="L21" s="20" t="s">
        <v>46</v>
      </c>
      <c r="M21" s="23"/>
      <c r="N21" s="60"/>
      <c r="O21" s="59"/>
      <c r="P21" s="23" t="s">
        <v>47</v>
      </c>
      <c r="Q21" s="60">
        <v>33</v>
      </c>
      <c r="R21" s="59"/>
      <c r="S21" s="23">
        <f>Q21*Q52/100</f>
        <v>33</v>
      </c>
      <c r="T21" s="23">
        <f>S21*P21</f>
        <v>660</v>
      </c>
      <c r="U21" s="24"/>
    </row>
    <row r="22" spans="2:22" ht="20" customHeight="1">
      <c r="B22" s="51" t="s">
        <v>39</v>
      </c>
      <c r="C22" s="52"/>
      <c r="D22" s="52"/>
      <c r="E22" s="52"/>
      <c r="F22" s="52"/>
      <c r="G22" s="53" t="s">
        <v>48</v>
      </c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/>
    </row>
    <row r="23" spans="2:22" ht="60" customHeight="1">
      <c r="B23" s="20">
        <v>1</v>
      </c>
      <c r="C23" s="56" t="s">
        <v>49</v>
      </c>
      <c r="D23" s="57"/>
      <c r="E23" s="22" t="s">
        <v>50</v>
      </c>
      <c r="F23" s="56" t="s">
        <v>51</v>
      </c>
      <c r="G23" s="58"/>
      <c r="H23" s="21" t="s">
        <v>52</v>
      </c>
      <c r="I23" s="56" t="s">
        <v>53</v>
      </c>
      <c r="J23" s="59"/>
      <c r="K23" s="21" t="s">
        <v>54</v>
      </c>
      <c r="L23" s="20" t="s">
        <v>46</v>
      </c>
      <c r="M23" s="23"/>
      <c r="N23" s="60"/>
      <c r="O23" s="59"/>
      <c r="P23" s="23" t="s">
        <v>55</v>
      </c>
      <c r="Q23" s="60">
        <v>5.2</v>
      </c>
      <c r="R23" s="59"/>
      <c r="S23" s="23">
        <f>Q23*Q52/100</f>
        <v>5.2</v>
      </c>
      <c r="T23" s="23">
        <f>S23*P23</f>
        <v>260</v>
      </c>
      <c r="U23" s="24"/>
    </row>
    <row r="24" spans="2:22" ht="90" customHeight="1">
      <c r="B24" s="20">
        <v>2</v>
      </c>
      <c r="C24" s="56" t="s">
        <v>56</v>
      </c>
      <c r="D24" s="57"/>
      <c r="E24" s="22" t="s">
        <v>57</v>
      </c>
      <c r="F24" s="56" t="s">
        <v>58</v>
      </c>
      <c r="G24" s="58"/>
      <c r="H24" s="21" t="s">
        <v>59</v>
      </c>
      <c r="I24" s="56" t="s">
        <v>60</v>
      </c>
      <c r="J24" s="59"/>
      <c r="K24" s="21" t="s">
        <v>61</v>
      </c>
      <c r="L24" s="20" t="s">
        <v>46</v>
      </c>
      <c r="M24" s="23"/>
      <c r="N24" s="60"/>
      <c r="O24" s="59"/>
      <c r="P24" s="23" t="s">
        <v>47</v>
      </c>
      <c r="Q24" s="60">
        <v>2</v>
      </c>
      <c r="R24" s="59"/>
      <c r="S24" s="23">
        <f>Q24*Q52/100</f>
        <v>2</v>
      </c>
      <c r="T24" s="23">
        <f>S24*P24</f>
        <v>40</v>
      </c>
      <c r="U24" s="24"/>
    </row>
    <row r="25" spans="2:22" ht="105" customHeight="1">
      <c r="B25" s="20">
        <v>3</v>
      </c>
      <c r="C25" s="56" t="s">
        <v>62</v>
      </c>
      <c r="D25" s="57"/>
      <c r="E25" s="22" t="s">
        <v>63</v>
      </c>
      <c r="F25" s="56" t="s">
        <v>64</v>
      </c>
      <c r="G25" s="58"/>
      <c r="H25" s="21" t="s">
        <v>65</v>
      </c>
      <c r="I25" s="56" t="s">
        <v>66</v>
      </c>
      <c r="J25" s="59"/>
      <c r="K25" s="21" t="s">
        <v>67</v>
      </c>
      <c r="L25" s="20" t="s">
        <v>46</v>
      </c>
      <c r="M25" s="23"/>
      <c r="N25" s="60"/>
      <c r="O25" s="59"/>
      <c r="P25" s="23" t="s">
        <v>47</v>
      </c>
      <c r="Q25" s="60">
        <v>10</v>
      </c>
      <c r="R25" s="59"/>
      <c r="S25" s="23">
        <f>Q25*Q52/100</f>
        <v>10</v>
      </c>
      <c r="T25" s="23">
        <f>S25*P25</f>
        <v>200</v>
      </c>
      <c r="U25" s="24"/>
    </row>
    <row r="26" spans="2:22" ht="38" customHeight="1">
      <c r="B26" s="51" t="s">
        <v>39</v>
      </c>
      <c r="C26" s="52"/>
      <c r="D26" s="52"/>
      <c r="E26" s="52"/>
      <c r="F26" s="52"/>
      <c r="G26" s="53" t="s">
        <v>68</v>
      </c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5"/>
    </row>
    <row r="27" spans="2:22" ht="130" customHeight="1">
      <c r="B27" s="25">
        <v>1</v>
      </c>
      <c r="C27" s="61" t="s">
        <v>69</v>
      </c>
      <c r="D27" s="62"/>
      <c r="E27" s="27" t="s">
        <v>70</v>
      </c>
      <c r="F27" s="61" t="s">
        <v>71</v>
      </c>
      <c r="G27" s="63"/>
      <c r="H27" s="26" t="s">
        <v>72</v>
      </c>
      <c r="I27" s="61" t="s">
        <v>73</v>
      </c>
      <c r="J27" s="64"/>
      <c r="K27" s="26" t="s">
        <v>74</v>
      </c>
      <c r="L27" s="25" t="s">
        <v>75</v>
      </c>
      <c r="M27" s="28"/>
      <c r="N27" s="65"/>
      <c r="O27" s="64"/>
      <c r="P27" s="28" t="s">
        <v>76</v>
      </c>
      <c r="Q27" s="65">
        <v>0</v>
      </c>
      <c r="R27" s="64"/>
      <c r="S27" s="28">
        <v>0</v>
      </c>
      <c r="T27" s="28">
        <f t="shared" ref="T27:T32" si="0">S27*P27</f>
        <v>0</v>
      </c>
      <c r="U27" s="29"/>
      <c r="V27" s="30" t="s">
        <v>77</v>
      </c>
    </row>
    <row r="28" spans="2:22" ht="122" customHeight="1">
      <c r="B28" s="20">
        <v>2</v>
      </c>
      <c r="C28" s="56" t="s">
        <v>78</v>
      </c>
      <c r="D28" s="57"/>
      <c r="E28" s="22" t="s">
        <v>79</v>
      </c>
      <c r="F28" s="56" t="s">
        <v>80</v>
      </c>
      <c r="G28" s="58"/>
      <c r="H28" s="21" t="s">
        <v>81</v>
      </c>
      <c r="I28" s="56" t="s">
        <v>82</v>
      </c>
      <c r="J28" s="59"/>
      <c r="K28" s="21" t="s">
        <v>74</v>
      </c>
      <c r="L28" s="20" t="s">
        <v>83</v>
      </c>
      <c r="M28" s="23"/>
      <c r="N28" s="60"/>
      <c r="O28" s="59"/>
      <c r="P28" s="23" t="s">
        <v>84</v>
      </c>
      <c r="Q28" s="60">
        <v>16</v>
      </c>
      <c r="R28" s="59"/>
      <c r="S28" s="23">
        <f>Q28*Q52/100</f>
        <v>16</v>
      </c>
      <c r="T28" s="23">
        <f t="shared" si="0"/>
        <v>960</v>
      </c>
      <c r="U28" s="24"/>
    </row>
    <row r="29" spans="2:22" ht="123" customHeight="1">
      <c r="B29" s="20">
        <v>3</v>
      </c>
      <c r="C29" s="56" t="s">
        <v>85</v>
      </c>
      <c r="D29" s="57"/>
      <c r="E29" s="22" t="s">
        <v>86</v>
      </c>
      <c r="F29" s="56" t="s">
        <v>87</v>
      </c>
      <c r="G29" s="58"/>
      <c r="H29" s="21" t="s">
        <v>88</v>
      </c>
      <c r="I29" s="56" t="s">
        <v>89</v>
      </c>
      <c r="J29" s="59"/>
      <c r="K29" s="21" t="s">
        <v>74</v>
      </c>
      <c r="L29" s="20" t="s">
        <v>75</v>
      </c>
      <c r="M29" s="23"/>
      <c r="N29" s="60"/>
      <c r="O29" s="59"/>
      <c r="P29" s="23" t="s">
        <v>90</v>
      </c>
      <c r="Q29" s="60">
        <v>95</v>
      </c>
      <c r="R29" s="59"/>
      <c r="S29" s="23">
        <f>Q29*Q52/100</f>
        <v>95</v>
      </c>
      <c r="T29" s="23">
        <f t="shared" si="0"/>
        <v>950</v>
      </c>
      <c r="U29" s="24"/>
    </row>
    <row r="30" spans="2:22" ht="130" customHeight="1">
      <c r="B30" s="20">
        <v>4</v>
      </c>
      <c r="C30" s="56" t="s">
        <v>91</v>
      </c>
      <c r="D30" s="57"/>
      <c r="E30" s="22" t="s">
        <v>92</v>
      </c>
      <c r="F30" s="56" t="s">
        <v>93</v>
      </c>
      <c r="G30" s="58"/>
      <c r="H30" s="21" t="s">
        <v>94</v>
      </c>
      <c r="I30" s="56" t="s">
        <v>95</v>
      </c>
      <c r="J30" s="59"/>
      <c r="K30" s="21" t="s">
        <v>74</v>
      </c>
      <c r="L30" s="20" t="s">
        <v>83</v>
      </c>
      <c r="M30" s="23"/>
      <c r="N30" s="60"/>
      <c r="O30" s="59"/>
      <c r="P30" s="23" t="s">
        <v>96</v>
      </c>
      <c r="Q30" s="60">
        <v>13</v>
      </c>
      <c r="R30" s="59"/>
      <c r="S30" s="23">
        <f>Q30*Q52/100</f>
        <v>13</v>
      </c>
      <c r="T30" s="23">
        <f t="shared" si="0"/>
        <v>520</v>
      </c>
      <c r="U30" s="24"/>
    </row>
    <row r="31" spans="2:22" ht="75" customHeight="1">
      <c r="B31" s="20">
        <v>5</v>
      </c>
      <c r="C31" s="56" t="s">
        <v>97</v>
      </c>
      <c r="D31" s="57"/>
      <c r="E31" s="22" t="s">
        <v>98</v>
      </c>
      <c r="F31" s="56" t="s">
        <v>99</v>
      </c>
      <c r="G31" s="58"/>
      <c r="H31" s="21" t="s">
        <v>100</v>
      </c>
      <c r="I31" s="56" t="s">
        <v>101</v>
      </c>
      <c r="J31" s="59"/>
      <c r="K31" s="21" t="s">
        <v>102</v>
      </c>
      <c r="L31" s="20" t="s">
        <v>83</v>
      </c>
      <c r="M31" s="23"/>
      <c r="N31" s="60"/>
      <c r="O31" s="59"/>
      <c r="P31" s="23" t="s">
        <v>103</v>
      </c>
      <c r="Q31" s="60">
        <v>395</v>
      </c>
      <c r="R31" s="59"/>
      <c r="S31" s="23">
        <f>Q31*Q52/100</f>
        <v>395</v>
      </c>
      <c r="T31" s="23">
        <f t="shared" si="0"/>
        <v>395</v>
      </c>
      <c r="U31" s="24"/>
    </row>
    <row r="32" spans="2:22" ht="210" customHeight="1">
      <c r="B32" s="20">
        <v>6</v>
      </c>
      <c r="C32" s="56" t="s">
        <v>104</v>
      </c>
      <c r="D32" s="57"/>
      <c r="E32" s="22" t="s">
        <v>105</v>
      </c>
      <c r="F32" s="56"/>
      <c r="G32" s="58"/>
      <c r="H32" s="21" t="s">
        <v>106</v>
      </c>
      <c r="I32" s="56" t="s">
        <v>107</v>
      </c>
      <c r="J32" s="59"/>
      <c r="K32" s="21" t="s">
        <v>108</v>
      </c>
      <c r="L32" s="20" t="s">
        <v>46</v>
      </c>
      <c r="M32" s="23"/>
      <c r="N32" s="60"/>
      <c r="O32" s="59"/>
      <c r="P32" s="23" t="s">
        <v>90</v>
      </c>
      <c r="Q32" s="60">
        <v>35</v>
      </c>
      <c r="R32" s="59"/>
      <c r="S32" s="23">
        <f>Q32*Q52/100</f>
        <v>35</v>
      </c>
      <c r="T32" s="23">
        <f t="shared" si="0"/>
        <v>350</v>
      </c>
      <c r="U32" s="24"/>
    </row>
    <row r="33" spans="2:24" ht="20" customHeight="1">
      <c r="B33" s="51" t="s">
        <v>39</v>
      </c>
      <c r="C33" s="52"/>
      <c r="D33" s="52"/>
      <c r="E33" s="52"/>
      <c r="F33" s="52"/>
      <c r="G33" s="53" t="s">
        <v>109</v>
      </c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5"/>
    </row>
    <row r="34" spans="2:24" ht="105" customHeight="1">
      <c r="B34" s="20">
        <v>1</v>
      </c>
      <c r="C34" s="56" t="s">
        <v>110</v>
      </c>
      <c r="D34" s="57"/>
      <c r="E34" s="22" t="s">
        <v>111</v>
      </c>
      <c r="F34" s="56" t="s">
        <v>112</v>
      </c>
      <c r="G34" s="58"/>
      <c r="H34" s="21" t="s">
        <v>113</v>
      </c>
      <c r="I34" s="56" t="s">
        <v>114</v>
      </c>
      <c r="J34" s="59"/>
      <c r="K34" s="21" t="s">
        <v>115</v>
      </c>
      <c r="L34" s="20" t="s">
        <v>116</v>
      </c>
      <c r="M34" s="23"/>
      <c r="N34" s="60"/>
      <c r="O34" s="59"/>
      <c r="P34" s="23" t="s">
        <v>103</v>
      </c>
      <c r="Q34" s="60">
        <v>1450</v>
      </c>
      <c r="R34" s="59"/>
      <c r="S34" s="23">
        <f>Q34*Q52/100</f>
        <v>1450</v>
      </c>
      <c r="T34" s="23">
        <f>S34*P34</f>
        <v>1450</v>
      </c>
      <c r="U34" s="24"/>
    </row>
    <row r="35" spans="2:24" ht="225" customHeight="1">
      <c r="B35" s="25">
        <v>2</v>
      </c>
      <c r="C35" s="61" t="s">
        <v>117</v>
      </c>
      <c r="D35" s="62"/>
      <c r="E35" s="27" t="s">
        <v>118</v>
      </c>
      <c r="F35" s="61" t="s">
        <v>119</v>
      </c>
      <c r="G35" s="63"/>
      <c r="H35" s="26" t="s">
        <v>15</v>
      </c>
      <c r="I35" s="61" t="s">
        <v>120</v>
      </c>
      <c r="J35" s="64"/>
      <c r="K35" s="26" t="s">
        <v>121</v>
      </c>
      <c r="L35" s="25" t="s">
        <v>122</v>
      </c>
      <c r="M35" s="28"/>
      <c r="N35" s="65"/>
      <c r="O35" s="64"/>
      <c r="P35" s="28" t="s">
        <v>103</v>
      </c>
      <c r="Q35" s="65">
        <v>17650</v>
      </c>
      <c r="R35" s="64"/>
      <c r="S35" s="28">
        <v>17650</v>
      </c>
      <c r="T35" s="28">
        <v>17650</v>
      </c>
      <c r="U35" s="29"/>
      <c r="V35" s="31" t="s">
        <v>123</v>
      </c>
      <c r="W35" s="31"/>
      <c r="X35" s="31"/>
    </row>
    <row r="36" spans="2:24" ht="105" customHeight="1">
      <c r="B36" s="20">
        <v>3</v>
      </c>
      <c r="C36" s="56" t="s">
        <v>124</v>
      </c>
      <c r="D36" s="57"/>
      <c r="E36" s="22" t="s">
        <v>125</v>
      </c>
      <c r="F36" s="56" t="s">
        <v>126</v>
      </c>
      <c r="G36" s="58"/>
      <c r="H36" s="21" t="s">
        <v>127</v>
      </c>
      <c r="I36" s="56" t="s">
        <v>128</v>
      </c>
      <c r="J36" s="59"/>
      <c r="K36" s="21" t="s">
        <v>129</v>
      </c>
      <c r="L36" s="20" t="s">
        <v>130</v>
      </c>
      <c r="M36" s="23"/>
      <c r="N36" s="60"/>
      <c r="O36" s="59"/>
      <c r="P36" s="23" t="s">
        <v>103</v>
      </c>
      <c r="Q36" s="60">
        <v>360</v>
      </c>
      <c r="R36" s="59"/>
      <c r="S36" s="23">
        <f>Q36*Q52/100</f>
        <v>360</v>
      </c>
      <c r="T36" s="23">
        <f>S36*P36</f>
        <v>360</v>
      </c>
      <c r="U36" s="24"/>
    </row>
    <row r="37" spans="2:24" ht="75" customHeight="1">
      <c r="B37" s="20">
        <v>4</v>
      </c>
      <c r="C37" s="56" t="s">
        <v>131</v>
      </c>
      <c r="D37" s="57"/>
      <c r="E37" s="22" t="s">
        <v>132</v>
      </c>
      <c r="F37" s="56" t="s">
        <v>133</v>
      </c>
      <c r="G37" s="58"/>
      <c r="H37" s="21" t="s">
        <v>134</v>
      </c>
      <c r="I37" s="56" t="s">
        <v>135</v>
      </c>
      <c r="J37" s="59"/>
      <c r="K37" s="21" t="s">
        <v>136</v>
      </c>
      <c r="L37" s="20" t="s">
        <v>137</v>
      </c>
      <c r="M37" s="23"/>
      <c r="N37" s="60"/>
      <c r="O37" s="59"/>
      <c r="P37" s="23" t="s">
        <v>138</v>
      </c>
      <c r="Q37" s="60">
        <v>270</v>
      </c>
      <c r="R37" s="59"/>
      <c r="S37" s="23">
        <f>Q37*Q52/100</f>
        <v>270</v>
      </c>
      <c r="T37" s="23">
        <f>S37*P37</f>
        <v>540</v>
      </c>
      <c r="U37" s="24"/>
    </row>
    <row r="38" spans="2:24" ht="20" customHeight="1">
      <c r="B38" s="51" t="s">
        <v>39</v>
      </c>
      <c r="C38" s="52"/>
      <c r="D38" s="52"/>
      <c r="E38" s="52"/>
      <c r="F38" s="52"/>
      <c r="G38" s="53" t="s">
        <v>139</v>
      </c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5"/>
    </row>
    <row r="39" spans="2:24" ht="150" customHeight="1">
      <c r="B39" s="20">
        <v>1</v>
      </c>
      <c r="C39" s="56" t="s">
        <v>140</v>
      </c>
      <c r="D39" s="57"/>
      <c r="E39" s="22" t="s">
        <v>141</v>
      </c>
      <c r="F39" s="56" t="s">
        <v>142</v>
      </c>
      <c r="G39" s="58"/>
      <c r="H39" s="21" t="s">
        <v>143</v>
      </c>
      <c r="I39" s="56" t="s">
        <v>144</v>
      </c>
      <c r="J39" s="59"/>
      <c r="K39" s="21" t="s">
        <v>145</v>
      </c>
      <c r="L39" s="20" t="s">
        <v>146</v>
      </c>
      <c r="M39" s="23" t="s">
        <v>147</v>
      </c>
      <c r="N39" s="60" t="s">
        <v>147</v>
      </c>
      <c r="O39" s="59"/>
      <c r="P39" s="23" t="s">
        <v>148</v>
      </c>
      <c r="Q39" s="60">
        <v>155</v>
      </c>
      <c r="R39" s="59"/>
      <c r="S39" s="23">
        <f>Q39*Q52/100</f>
        <v>155</v>
      </c>
      <c r="T39" s="23">
        <f>S39*P39</f>
        <v>1240</v>
      </c>
      <c r="U39" s="24" t="s">
        <v>149</v>
      </c>
    </row>
    <row r="40" spans="2:24" ht="20" customHeight="1">
      <c r="B40" s="51" t="s">
        <v>39</v>
      </c>
      <c r="C40" s="52"/>
      <c r="D40" s="52"/>
      <c r="E40" s="52"/>
      <c r="F40" s="52"/>
      <c r="G40" s="53" t="s">
        <v>150</v>
      </c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5"/>
    </row>
    <row r="41" spans="2:24" ht="30" customHeight="1">
      <c r="B41" s="20">
        <v>1</v>
      </c>
      <c r="C41" s="56" t="s">
        <v>151</v>
      </c>
      <c r="D41" s="57"/>
      <c r="E41" s="22" t="s">
        <v>152</v>
      </c>
      <c r="F41" s="56" t="s">
        <v>153</v>
      </c>
      <c r="G41" s="58"/>
      <c r="H41" s="21" t="s">
        <v>154</v>
      </c>
      <c r="I41" s="56" t="s">
        <v>155</v>
      </c>
      <c r="J41" s="59"/>
      <c r="K41" s="21" t="s">
        <v>156</v>
      </c>
      <c r="L41" s="20" t="s">
        <v>157</v>
      </c>
      <c r="M41" s="23"/>
      <c r="N41" s="60"/>
      <c r="O41" s="59"/>
      <c r="P41" s="23" t="s">
        <v>47</v>
      </c>
      <c r="Q41" s="60">
        <v>1.5</v>
      </c>
      <c r="R41" s="59"/>
      <c r="S41" s="23">
        <f>Q41*Q52/100</f>
        <v>1.5</v>
      </c>
      <c r="T41" s="23">
        <f>S41*P41</f>
        <v>30</v>
      </c>
      <c r="U41" s="24"/>
    </row>
    <row r="42" spans="2:24" ht="30" customHeight="1">
      <c r="B42" s="20">
        <v>2</v>
      </c>
      <c r="C42" s="56" t="s">
        <v>158</v>
      </c>
      <c r="D42" s="57"/>
      <c r="E42" s="22" t="s">
        <v>159</v>
      </c>
      <c r="F42" s="56" t="s">
        <v>160</v>
      </c>
      <c r="G42" s="58"/>
      <c r="H42" s="21" t="s">
        <v>161</v>
      </c>
      <c r="I42" s="56" t="s">
        <v>162</v>
      </c>
      <c r="J42" s="59"/>
      <c r="K42" s="21" t="s">
        <v>156</v>
      </c>
      <c r="L42" s="20" t="s">
        <v>163</v>
      </c>
      <c r="M42" s="23"/>
      <c r="N42" s="60"/>
      <c r="O42" s="59"/>
      <c r="P42" s="23" t="s">
        <v>47</v>
      </c>
      <c r="Q42" s="60">
        <v>3.5</v>
      </c>
      <c r="R42" s="59"/>
      <c r="S42" s="23">
        <f>Q42*Q52/100</f>
        <v>3.5</v>
      </c>
      <c r="T42" s="23">
        <f>S42*P42</f>
        <v>70</v>
      </c>
      <c r="U42" s="24"/>
    </row>
    <row r="43" spans="2:24" ht="20" customHeight="1">
      <c r="B43" s="51" t="s">
        <v>39</v>
      </c>
      <c r="C43" s="52"/>
      <c r="D43" s="52"/>
      <c r="E43" s="52"/>
      <c r="F43" s="52"/>
      <c r="G43" s="53" t="s">
        <v>164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5"/>
    </row>
    <row r="44" spans="2:24" ht="20" customHeight="1">
      <c r="B44" s="20">
        <v>1</v>
      </c>
      <c r="C44" s="56" t="s">
        <v>165</v>
      </c>
      <c r="D44" s="57"/>
      <c r="E44" s="22" t="s">
        <v>166</v>
      </c>
      <c r="F44" s="56"/>
      <c r="G44" s="58"/>
      <c r="H44" s="21" t="s">
        <v>167</v>
      </c>
      <c r="I44" s="56" t="s">
        <v>167</v>
      </c>
      <c r="J44" s="59"/>
      <c r="K44" s="21" t="s">
        <v>167</v>
      </c>
      <c r="L44" s="20" t="s">
        <v>168</v>
      </c>
      <c r="M44" s="23"/>
      <c r="N44" s="60"/>
      <c r="O44" s="59"/>
      <c r="P44" s="23" t="s">
        <v>47</v>
      </c>
      <c r="Q44" s="60">
        <v>5.2</v>
      </c>
      <c r="R44" s="59"/>
      <c r="S44" s="23">
        <f>Q44*Q52/100</f>
        <v>5.2</v>
      </c>
      <c r="T44" s="23">
        <f>S44*P44</f>
        <v>104</v>
      </c>
      <c r="U44" s="24" t="s">
        <v>167</v>
      </c>
    </row>
    <row r="45" spans="2:24" ht="20" customHeight="1">
      <c r="B45" s="51" t="s">
        <v>39</v>
      </c>
      <c r="C45" s="52"/>
      <c r="D45" s="52"/>
      <c r="E45" s="52"/>
      <c r="F45" s="52"/>
      <c r="G45" s="53" t="s">
        <v>169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5"/>
    </row>
    <row r="46" spans="2:24" ht="120" customHeight="1">
      <c r="B46" s="20">
        <v>1</v>
      </c>
      <c r="C46" s="56" t="s">
        <v>170</v>
      </c>
      <c r="D46" s="57"/>
      <c r="E46" s="22" t="s">
        <v>171</v>
      </c>
      <c r="F46" s="56"/>
      <c r="G46" s="58"/>
      <c r="H46" s="21" t="s">
        <v>172</v>
      </c>
      <c r="I46" s="56" t="s">
        <v>173</v>
      </c>
      <c r="J46" s="59"/>
      <c r="K46" s="21" t="s">
        <v>174</v>
      </c>
      <c r="L46" s="20" t="s">
        <v>175</v>
      </c>
      <c r="M46" s="23"/>
      <c r="N46" s="60"/>
      <c r="O46" s="59"/>
      <c r="P46" s="23" t="s">
        <v>84</v>
      </c>
      <c r="Q46" s="60">
        <v>3.8</v>
      </c>
      <c r="R46" s="59"/>
      <c r="S46" s="23">
        <f>Q46*Q52/100</f>
        <v>3.8</v>
      </c>
      <c r="T46" s="23">
        <f>S46*P46</f>
        <v>228</v>
      </c>
      <c r="U46" s="24"/>
    </row>
    <row r="47" spans="2:24" ht="20" customHeight="1">
      <c r="B47" s="51" t="s">
        <v>39</v>
      </c>
      <c r="C47" s="52"/>
      <c r="D47" s="52"/>
      <c r="E47" s="52"/>
      <c r="F47" s="52"/>
      <c r="G47" s="53" t="s">
        <v>176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5"/>
    </row>
    <row r="48" spans="2:24" ht="60" customHeight="1">
      <c r="B48" s="20">
        <v>1</v>
      </c>
      <c r="C48" s="56" t="s">
        <v>177</v>
      </c>
      <c r="D48" s="57"/>
      <c r="E48" s="22" t="s">
        <v>178</v>
      </c>
      <c r="F48" s="56" t="s">
        <v>179</v>
      </c>
      <c r="G48" s="58"/>
      <c r="H48" s="21" t="s">
        <v>180</v>
      </c>
      <c r="I48" s="56" t="s">
        <v>181</v>
      </c>
      <c r="J48" s="59"/>
      <c r="K48" s="21" t="s">
        <v>182</v>
      </c>
      <c r="L48" s="20" t="s">
        <v>183</v>
      </c>
      <c r="M48" s="23"/>
      <c r="N48" s="60"/>
      <c r="O48" s="59"/>
      <c r="P48" s="23" t="s">
        <v>55</v>
      </c>
      <c r="Q48" s="60">
        <v>5.8</v>
      </c>
      <c r="R48" s="59"/>
      <c r="S48" s="23">
        <f>Q48*Q52/100</f>
        <v>5.8</v>
      </c>
      <c r="T48" s="23">
        <f>S48*P48</f>
        <v>290</v>
      </c>
      <c r="U48" s="24"/>
    </row>
    <row r="49" spans="2:21" ht="20" customHeight="1">
      <c r="B49" s="51" t="s">
        <v>39</v>
      </c>
      <c r="C49" s="52"/>
      <c r="D49" s="52"/>
      <c r="E49" s="52"/>
      <c r="F49" s="52"/>
      <c r="G49" s="53" t="s">
        <v>184</v>
      </c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5"/>
    </row>
    <row r="50" spans="2:21" ht="105" customHeight="1">
      <c r="B50" s="20">
        <v>1</v>
      </c>
      <c r="C50" s="56" t="s">
        <v>185</v>
      </c>
      <c r="D50" s="57"/>
      <c r="E50" s="22" t="s">
        <v>186</v>
      </c>
      <c r="F50" s="56" t="s">
        <v>187</v>
      </c>
      <c r="G50" s="58"/>
      <c r="H50" s="21" t="s">
        <v>188</v>
      </c>
      <c r="I50" s="56" t="s">
        <v>189</v>
      </c>
      <c r="J50" s="59"/>
      <c r="K50" s="21" t="s">
        <v>190</v>
      </c>
      <c r="L50" s="20" t="s">
        <v>191</v>
      </c>
      <c r="M50" s="23"/>
      <c r="N50" s="60"/>
      <c r="O50" s="59"/>
      <c r="P50" s="23" t="s">
        <v>192</v>
      </c>
      <c r="Q50" s="60">
        <v>550</v>
      </c>
      <c r="R50" s="59"/>
      <c r="S50" s="23">
        <f>Q50*Q52/100</f>
        <v>550</v>
      </c>
      <c r="T50" s="23">
        <f>S50*P50</f>
        <v>2750</v>
      </c>
      <c r="U50" s="24"/>
    </row>
    <row r="52" spans="2:21" ht="40" customHeight="1">
      <c r="B52"/>
      <c r="C52"/>
      <c r="D52"/>
      <c r="E52"/>
      <c r="F52"/>
      <c r="G52"/>
      <c r="H52"/>
      <c r="I52"/>
      <c r="J52" s="66" t="s">
        <v>193</v>
      </c>
      <c r="K52" s="66"/>
      <c r="L52" s="66"/>
      <c r="M52" s="67">
        <f>SUMPRODUCT(P21:P51*Q21:Q51)</f>
        <v>29047</v>
      </c>
      <c r="N52" s="67"/>
      <c r="O52" s="68" t="s">
        <v>194</v>
      </c>
      <c r="P52" s="68"/>
      <c r="Q52" s="38">
        <v>100</v>
      </c>
      <c r="R52" s="40"/>
      <c r="S52" s="68" t="s">
        <v>195</v>
      </c>
      <c r="T52" s="68"/>
      <c r="U52" s="32">
        <f>M52*Q52/100</f>
        <v>29047</v>
      </c>
    </row>
    <row r="53" spans="2:21" ht="40" customHeight="1">
      <c r="B53" s="1" t="s">
        <v>196</v>
      </c>
    </row>
  </sheetData>
  <protectedRanges>
    <protectedRange sqref="Q23" name="Q23"/>
  </protectedRanges>
  <mergeCells count="153">
    <mergeCell ref="B49:F49"/>
    <mergeCell ref="G49:U49"/>
    <mergeCell ref="C50:D50"/>
    <mergeCell ref="F50:G50"/>
    <mergeCell ref="I50:J50"/>
    <mergeCell ref="N50:O50"/>
    <mergeCell ref="Q50:R50"/>
    <mergeCell ref="J52:L52"/>
    <mergeCell ref="M52:N52"/>
    <mergeCell ref="O52:P52"/>
    <mergeCell ref="Q52:R52"/>
    <mergeCell ref="S52:T52"/>
    <mergeCell ref="C46:D46"/>
    <mergeCell ref="F46:G46"/>
    <mergeCell ref="I46:J46"/>
    <mergeCell ref="N46:O46"/>
    <mergeCell ref="Q46:R46"/>
    <mergeCell ref="B47:F47"/>
    <mergeCell ref="G47:U47"/>
    <mergeCell ref="C48:D48"/>
    <mergeCell ref="F48:G48"/>
    <mergeCell ref="I48:J48"/>
    <mergeCell ref="N48:O48"/>
    <mergeCell ref="Q48:R48"/>
    <mergeCell ref="B43:F43"/>
    <mergeCell ref="G43:U43"/>
    <mergeCell ref="C44:D44"/>
    <mergeCell ref="F44:G44"/>
    <mergeCell ref="I44:J44"/>
    <mergeCell ref="N44:O44"/>
    <mergeCell ref="Q44:R44"/>
    <mergeCell ref="B45:F45"/>
    <mergeCell ref="G45:U45"/>
    <mergeCell ref="B40:F40"/>
    <mergeCell ref="G40:U40"/>
    <mergeCell ref="C41:D41"/>
    <mergeCell ref="F41:G41"/>
    <mergeCell ref="I41:J41"/>
    <mergeCell ref="N41:O41"/>
    <mergeCell ref="Q41:R41"/>
    <mergeCell ref="C42:D42"/>
    <mergeCell ref="F42:G42"/>
    <mergeCell ref="I42:J42"/>
    <mergeCell ref="N42:O42"/>
    <mergeCell ref="Q42:R42"/>
    <mergeCell ref="C37:D37"/>
    <mergeCell ref="F37:G37"/>
    <mergeCell ref="I37:J37"/>
    <mergeCell ref="N37:O37"/>
    <mergeCell ref="Q37:R37"/>
    <mergeCell ref="B38:F38"/>
    <mergeCell ref="G38:U38"/>
    <mergeCell ref="C39:D39"/>
    <mergeCell ref="F39:G39"/>
    <mergeCell ref="I39:J39"/>
    <mergeCell ref="N39:O39"/>
    <mergeCell ref="Q39:R39"/>
    <mergeCell ref="C35:D35"/>
    <mergeCell ref="F35:G35"/>
    <mergeCell ref="I35:J35"/>
    <mergeCell ref="N35:O35"/>
    <mergeCell ref="Q35:R35"/>
    <mergeCell ref="C36:D36"/>
    <mergeCell ref="F36:G36"/>
    <mergeCell ref="I36:J36"/>
    <mergeCell ref="N36:O36"/>
    <mergeCell ref="Q36:R36"/>
    <mergeCell ref="C32:D32"/>
    <mergeCell ref="F32:G32"/>
    <mergeCell ref="I32:J32"/>
    <mergeCell ref="N32:O32"/>
    <mergeCell ref="Q32:R32"/>
    <mergeCell ref="B33:F33"/>
    <mergeCell ref="G33:U33"/>
    <mergeCell ref="C34:D34"/>
    <mergeCell ref="F34:G34"/>
    <mergeCell ref="I34:J34"/>
    <mergeCell ref="N34:O34"/>
    <mergeCell ref="Q34:R34"/>
    <mergeCell ref="C30:D30"/>
    <mergeCell ref="F30:G30"/>
    <mergeCell ref="I30:J30"/>
    <mergeCell ref="N30:O30"/>
    <mergeCell ref="Q30:R30"/>
    <mergeCell ref="C31:D31"/>
    <mergeCell ref="F31:G31"/>
    <mergeCell ref="I31:J31"/>
    <mergeCell ref="N31:O31"/>
    <mergeCell ref="Q31:R31"/>
    <mergeCell ref="C28:D28"/>
    <mergeCell ref="F28:G28"/>
    <mergeCell ref="I28:J28"/>
    <mergeCell ref="N28:O28"/>
    <mergeCell ref="Q28:R28"/>
    <mergeCell ref="C29:D29"/>
    <mergeCell ref="F29:G29"/>
    <mergeCell ref="I29:J29"/>
    <mergeCell ref="N29:O29"/>
    <mergeCell ref="Q29:R29"/>
    <mergeCell ref="C25:D25"/>
    <mergeCell ref="F25:G25"/>
    <mergeCell ref="I25:J25"/>
    <mergeCell ref="N25:O25"/>
    <mergeCell ref="Q25:R25"/>
    <mergeCell ref="B26:F26"/>
    <mergeCell ref="G26:U26"/>
    <mergeCell ref="C27:D27"/>
    <mergeCell ref="F27:G27"/>
    <mergeCell ref="I27:J27"/>
    <mergeCell ref="N27:O27"/>
    <mergeCell ref="Q27:R27"/>
    <mergeCell ref="B22:F22"/>
    <mergeCell ref="G22:U22"/>
    <mergeCell ref="C23:D23"/>
    <mergeCell ref="F23:G23"/>
    <mergeCell ref="I23:J23"/>
    <mergeCell ref="N23:O23"/>
    <mergeCell ref="Q23:R23"/>
    <mergeCell ref="C24:D24"/>
    <mergeCell ref="F24:G24"/>
    <mergeCell ref="I24:J24"/>
    <mergeCell ref="N24:O24"/>
    <mergeCell ref="Q24:R24"/>
    <mergeCell ref="C19:D19"/>
    <mergeCell ref="F19:G19"/>
    <mergeCell ref="I19:J19"/>
    <mergeCell ref="N19:O19"/>
    <mergeCell ref="Q19:R19"/>
    <mergeCell ref="B20:F20"/>
    <mergeCell ref="G20:U20"/>
    <mergeCell ref="C21:D21"/>
    <mergeCell ref="F21:G21"/>
    <mergeCell ref="I21:J21"/>
    <mergeCell ref="N21:O21"/>
    <mergeCell ref="Q21:R21"/>
    <mergeCell ref="B15:C15"/>
    <mergeCell ref="D15:G15"/>
    <mergeCell ref="H15:I15"/>
    <mergeCell ref="J15:K15"/>
    <mergeCell ref="M15:O15"/>
    <mergeCell ref="P15:Q15"/>
    <mergeCell ref="R15:T15"/>
    <mergeCell ref="B17:C17"/>
    <mergeCell ref="D17:K17"/>
    <mergeCell ref="B3:U3"/>
    <mergeCell ref="B4:U4"/>
    <mergeCell ref="B13:C13"/>
    <mergeCell ref="D13:G13"/>
    <mergeCell ref="H13:I13"/>
    <mergeCell ref="J13:K13"/>
    <mergeCell ref="M13:O13"/>
    <mergeCell ref="P13:Q13"/>
    <mergeCell ref="R13:T13"/>
  </mergeCells>
  <dataValidations count="4">
    <dataValidation type="list" allowBlank="1" showInputMessage="1" showErrorMessage="1" sqref="P13:Q13" xr:uid="{00000000-0002-0000-0000-000000000000}">
      <formula1>"请选择,元,美元,英镑,日元,港元,欧元,新西兰元,新加坡元,泰铢,卢布"</formula1>
    </dataValidation>
    <dataValidation type="list" allowBlank="1" showInputMessage="1" showErrorMessage="1" sqref="D15:G15" xr:uid="{00000000-0002-0000-0000-000001000000}">
      <formula1>"请选择,现金,电汇,转账"</formula1>
    </dataValidation>
    <dataValidation type="list" allowBlank="1" showInputMessage="1" showErrorMessage="1" sqref="J15:K15" xr:uid="{00000000-0002-0000-0000-000002000000}">
      <formula1>"请选择,无,增值税发票,普通发票,专用发票"</formula1>
    </dataValidation>
    <dataValidation allowBlank="1" showInputMessage="1" showErrorMessage="1" sqref="N21:O21" xr:uid="{00000000-0002-0000-0000-000003000000}"/>
  </dataValidations>
  <printOptions horizontalCentered="1" gridLines="1"/>
  <pageMargins left="0.39305555555555599" right="0.39305555555555599" top="0.39305555555555599" bottom="0.39305555555555599" header="0.196527777777778" footer="0.196527777777778"/>
  <pageSetup paperSize="9" scale="8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Q23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</dc:creator>
  <cp:lastModifiedBy>Wang AiXin</cp:lastModifiedBy>
  <dcterms:created xsi:type="dcterms:W3CDTF">2020-05-06T02:12:00Z</dcterms:created>
  <dcterms:modified xsi:type="dcterms:W3CDTF">2025-11-25T06:11:49Z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A459A58D5DAA4E129D4C3345C0C23B59_13</vt:lpwstr>
  </property>
</Properties>
</file>