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1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2" l="1"/>
  <c r="J26" i="2" l="1"/>
  <c r="J15" i="2"/>
  <c r="J18" i="2"/>
  <c r="J19" i="2"/>
  <c r="J21" i="2"/>
  <c r="J22" i="2"/>
  <c r="L25" i="2" l="1"/>
  <c r="L24" i="2"/>
  <c r="L23" i="2"/>
  <c r="L13" i="2"/>
  <c r="H13" i="2"/>
  <c r="C13" i="2"/>
  <c r="L12" i="2"/>
  <c r="H12" i="2"/>
  <c r="C12" i="2"/>
  <c r="L11" i="2"/>
  <c r="L22" i="2"/>
  <c r="H22" i="2"/>
  <c r="C22" i="2"/>
  <c r="L21" i="2"/>
  <c r="H21" i="2"/>
  <c r="C21" i="2"/>
  <c r="L20" i="2"/>
  <c r="L19" i="2"/>
  <c r="H19" i="2"/>
  <c r="C19" i="2"/>
  <c r="L18" i="2"/>
  <c r="H18" i="2"/>
  <c r="C18" i="2"/>
  <c r="L17" i="2"/>
  <c r="L16" i="2"/>
  <c r="H16" i="2"/>
  <c r="C16" i="2"/>
  <c r="L15" i="2"/>
  <c r="H15" i="2"/>
  <c r="C15" i="2"/>
  <c r="L14" i="2"/>
  <c r="L27" i="2" l="1"/>
  <c r="L28" i="2" l="1"/>
  <c r="L30" i="2" s="1"/>
</calcChain>
</file>

<file path=xl/sharedStrings.xml><?xml version="1.0" encoding="utf-8"?>
<sst xmlns="http://schemas.openxmlformats.org/spreadsheetml/2006/main" count="87" uniqueCount="61">
  <si>
    <t>PAGE NO</t>
  </si>
  <si>
    <t>:      1</t>
  </si>
  <si>
    <t>VESSEL</t>
  </si>
  <si>
    <t xml:space="preserve"> TALISKER </t>
    <phoneticPr fontId="3" type="noConversion"/>
  </si>
  <si>
    <t>（脱硫塔）</t>
  </si>
  <si>
    <t>DATE</t>
  </si>
  <si>
    <t>: 2024-12-11</t>
    <phoneticPr fontId="3" type="noConversion"/>
  </si>
  <si>
    <t>DELIVERY SITE / DATE</t>
  </si>
  <si>
    <t xml:space="preserve">CHINA  </t>
  </si>
  <si>
    <t>REF NO</t>
  </si>
  <si>
    <t>: 417-24SQ</t>
    <phoneticPr fontId="3" type="noConversion"/>
  </si>
  <si>
    <t>FOR OPTIMUM RESULTS, WE RECOMMEND THE FOLLOWING</t>
  </si>
  <si>
    <t>\</t>
  </si>
  <si>
    <t>WASH DOWN ENTIRE AREA INVOLVED WITH H.P. FRESH WATER, RESIDUE MARINE GROWTHS TO BE REMOVED, CORROSION TO BE REMOVED</t>
  </si>
  <si>
    <t>CHUGOKU STANDARD SURFACE PREPARATION</t>
  </si>
  <si>
    <t>/</t>
  </si>
  <si>
    <t>PREFERABLY BY ABRASIVE BLASTINGS TO SA2.5, PAINT EDGES/CURLINGS TO BE REMOVED PRIOR TO PAINT APPLICATION OF EACH COAT.</t>
  </si>
  <si>
    <t>VOLUME</t>
  </si>
  <si>
    <t>D.F.T.</t>
  </si>
  <si>
    <t>PRACTICAL</t>
  </si>
  <si>
    <t>PAINTING</t>
  </si>
  <si>
    <t>EST.</t>
  </si>
  <si>
    <t>UNIT</t>
  </si>
  <si>
    <t>TOTAL</t>
  </si>
  <si>
    <t>AREA</t>
  </si>
  <si>
    <t>NO OF</t>
  </si>
  <si>
    <t>SOLID</t>
  </si>
  <si>
    <t>MICRONS</t>
  </si>
  <si>
    <t>COVERAGE</t>
  </si>
  <si>
    <t>INTERVAL</t>
  </si>
  <si>
    <t>QTY</t>
  </si>
  <si>
    <t>PRICE</t>
  </si>
  <si>
    <t>AMOUNT</t>
  </si>
  <si>
    <t>DESCRIPTION</t>
  </si>
  <si>
    <t>M2</t>
  </si>
  <si>
    <t>COAT</t>
  </si>
  <si>
    <t>%</t>
  </si>
  <si>
    <t>μm</t>
  </si>
  <si>
    <t>M2/L</t>
  </si>
  <si>
    <t>20 DEG</t>
  </si>
  <si>
    <t>LTRS</t>
  </si>
  <si>
    <t>US$  /  L</t>
  </si>
  <si>
    <t>US$</t>
  </si>
  <si>
    <t>UMEGUARD SX HS GREY</t>
  </si>
  <si>
    <t>环氧漆 灰</t>
  </si>
  <si>
    <t>AO</t>
  </si>
  <si>
    <t>UNYMARINE HS M WHITE CS-651</t>
  </si>
  <si>
    <t>聚氨酯面漆 白</t>
  </si>
  <si>
    <t>管子和管支架</t>
  </si>
  <si>
    <t>舾装件</t>
    <phoneticPr fontId="3" type="noConversion"/>
  </si>
  <si>
    <t>电气舾装件</t>
    <phoneticPr fontId="3" type="noConversion"/>
  </si>
  <si>
    <t>轴发基座及加强</t>
    <phoneticPr fontId="3" type="noConversion"/>
  </si>
  <si>
    <t>稀料</t>
  </si>
  <si>
    <t>URETHANE THINNER A</t>
  </si>
  <si>
    <t>丙烯酸稀料</t>
  </si>
  <si>
    <t xml:space="preserve">                   </t>
  </si>
  <si>
    <t>EPOXY THINNER A</t>
  </si>
  <si>
    <t>环氧稀释剂</t>
  </si>
  <si>
    <r>
      <rPr>
        <sz val="10"/>
        <rFont val="Times New Roman"/>
        <family val="1"/>
      </rPr>
      <t>30%</t>
    </r>
    <r>
      <rPr>
        <sz val="10"/>
        <rFont val="宋体"/>
        <family val="3"/>
        <charset val="134"/>
      </rPr>
      <t>折扣</t>
    </r>
  </si>
  <si>
    <r>
      <rPr>
        <sz val="10"/>
        <rFont val="宋体"/>
        <family val="3"/>
        <charset val="134"/>
      </rPr>
      <t>中涂化工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上海</t>
    </r>
    <r>
      <rPr>
        <sz val="10"/>
        <rFont val="Times New Roman"/>
        <family val="1"/>
      </rPr>
      <t>)</t>
    </r>
    <r>
      <rPr>
        <sz val="10"/>
        <rFont val="宋体"/>
        <family val="3"/>
        <charset val="134"/>
      </rPr>
      <t>有限公司</t>
    </r>
  </si>
  <si>
    <t>运费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</si>
</sst>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76" formatCode="_(* #,##0.00_);_(* \(#,##0.00\);_(* &quot;-&quot;_);_(@_)"/>
    <numFmt numFmtId="177" formatCode="#,##0_);[Red]\(#,##0\)"/>
    <numFmt numFmtId="178" formatCode="0_);[Red]\(0\)"/>
    <numFmt numFmtId="179" formatCode="_(* #,##0_);_(* \(#,##0\);_(* &quot;-&quot;??_);_(@_)"/>
    <numFmt numFmtId="180" formatCode="#,##0.00_);[Red]\(#,##0.00\)"/>
    <numFmt numFmtId="181" formatCode="#,##0.00_ "/>
    <numFmt numFmtId="182" formatCode="#,##0_ "/>
    <numFmt numFmtId="183" formatCode="0.00_);[Red]\(0.00\)"/>
  </numFmts>
  <fonts count="2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rgb="FF000000"/>
      <name val="Microsoft YaHei UI"/>
      <family val="2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6"/>
      <name val="Times New Roman"/>
      <family val="1"/>
    </font>
    <font>
      <sz val="10"/>
      <name val="Times New Roman"/>
      <family val="1"/>
    </font>
    <font>
      <b/>
      <sz val="10"/>
      <name val="宋体"/>
      <family val="3"/>
      <charset val="134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color rgb="FFFF0000"/>
      <name val="Times New Roman"/>
      <family val="1"/>
    </font>
    <font>
      <sz val="10"/>
      <name val="宋体"/>
      <family val="3"/>
      <charset val="134"/>
    </font>
    <font>
      <sz val="10"/>
      <name val="CG Times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sz val="10"/>
      <name val="楷体_GB231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/>
    <xf numFmtId="0" fontId="8" fillId="0" borderId="0" xfId="0" applyFont="1" applyAlignment="1"/>
    <xf numFmtId="49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4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Continuous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Continuous"/>
    </xf>
    <xf numFmtId="0" fontId="10" fillId="0" borderId="8" xfId="0" applyFont="1" applyBorder="1" applyAlignment="1">
      <alignment horizontal="center"/>
    </xf>
    <xf numFmtId="0" fontId="11" fillId="0" borderId="4" xfId="0" applyFont="1" applyBorder="1"/>
    <xf numFmtId="3" fontId="13" fillId="0" borderId="0" xfId="0" applyNumberFormat="1" applyFont="1" applyBorder="1"/>
    <xf numFmtId="0" fontId="2" fillId="0" borderId="0" xfId="0" applyFont="1" applyBorder="1"/>
    <xf numFmtId="1" fontId="2" fillId="0" borderId="0" xfId="0" applyNumberFormat="1" applyFont="1" applyAlignment="1">
      <alignment horizontal="center"/>
    </xf>
    <xf numFmtId="0" fontId="15" fillId="0" borderId="0" xfId="0" applyFont="1" applyBorder="1"/>
    <xf numFmtId="177" fontId="2" fillId="0" borderId="0" xfId="1" applyNumberFormat="1" applyFont="1" applyBorder="1" applyAlignment="1"/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176" fontId="2" fillId="0" borderId="5" xfId="2" applyNumberFormat="1" applyFont="1" applyBorder="1" applyAlignment="1">
      <alignment horizontal="right"/>
    </xf>
    <xf numFmtId="0" fontId="16" fillId="0" borderId="4" xfId="0" applyFont="1" applyBorder="1"/>
    <xf numFmtId="178" fontId="2" fillId="0" borderId="0" xfId="1" applyNumberFormat="1" applyFont="1" applyBorder="1" applyAlignment="1"/>
    <xf numFmtId="0" fontId="16" fillId="0" borderId="0" xfId="0" applyFont="1"/>
    <xf numFmtId="0" fontId="17" fillId="0" borderId="0" xfId="0" applyFont="1"/>
    <xf numFmtId="9" fontId="12" fillId="0" borderId="0" xfId="1" applyNumberFormat="1" applyFont="1" applyBorder="1" applyAlignment="1"/>
    <xf numFmtId="9" fontId="12" fillId="0" borderId="0" xfId="0" applyNumberFormat="1" applyFont="1" applyBorder="1"/>
    <xf numFmtId="1" fontId="14" fillId="0" borderId="0" xfId="0" applyNumberFormat="1" applyFont="1" applyBorder="1" applyAlignment="1">
      <alignment horizontal="center"/>
    </xf>
    <xf numFmtId="0" fontId="18" fillId="0" borderId="0" xfId="0" applyFont="1"/>
    <xf numFmtId="2" fontId="2" fillId="0" borderId="0" xfId="0" applyNumberFormat="1" applyFont="1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/>
    <xf numFmtId="0" fontId="10" fillId="0" borderId="9" xfId="0" applyFont="1" applyBorder="1"/>
    <xf numFmtId="0" fontId="19" fillId="0" borderId="10" xfId="0" applyFont="1" applyBorder="1"/>
    <xf numFmtId="179" fontId="2" fillId="0" borderId="10" xfId="1" applyNumberFormat="1" applyFont="1" applyBorder="1" applyAlignment="1"/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1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176" fontId="2" fillId="0" borderId="11" xfId="2" applyNumberFormat="1" applyFont="1" applyBorder="1" applyAlignment="1">
      <alignment horizontal="right"/>
    </xf>
    <xf numFmtId="0" fontId="11" fillId="0" borderId="0" xfId="0" applyFont="1" applyBorder="1"/>
    <xf numFmtId="179" fontId="2" fillId="0" borderId="0" xfId="1" applyNumberFormat="1" applyFont="1" applyBorder="1" applyAlignment="1"/>
    <xf numFmtId="0" fontId="2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80" fontId="2" fillId="0" borderId="0" xfId="2" applyNumberFormat="1" applyFont="1" applyBorder="1" applyAlignment="1">
      <alignment horizontal="right"/>
    </xf>
    <xf numFmtId="0" fontId="15" fillId="0" borderId="0" xfId="0" applyFont="1"/>
    <xf numFmtId="49" fontId="7" fillId="0" borderId="0" xfId="0" applyNumberFormat="1" applyFont="1"/>
    <xf numFmtId="1" fontId="7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20" fillId="0" borderId="0" xfId="0" applyFont="1"/>
    <xf numFmtId="181" fontId="2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182" fontId="7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83" fontId="2" fillId="0" borderId="10" xfId="0" applyNumberFormat="1" applyFont="1" applyBorder="1"/>
    <xf numFmtId="183" fontId="2" fillId="0" borderId="0" xfId="0" applyNumberFormat="1" applyFont="1"/>
    <xf numFmtId="180" fontId="2" fillId="0" borderId="10" xfId="0" applyNumberFormat="1" applyFont="1" applyBorder="1"/>
  </cellXfs>
  <cellStyles count="4">
    <cellStyle name="百分比" xfId="3" builtinId="5"/>
    <cellStyle name="常规" xfId="0" builtinId="0"/>
    <cellStyle name="千位分隔" xfId="1" builtinId="3"/>
    <cellStyle name="千位分隔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31750</xdr:colOff>
          <xdr:row>0</xdr:row>
          <xdr:rowOff>19050</xdr:rowOff>
        </xdr:from>
        <xdr:to>
          <xdr:col>0</xdr:col>
          <xdr:colOff>1987550</xdr:colOff>
          <xdr:row>1</xdr:row>
          <xdr:rowOff>158750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49"/>
  <sheetViews>
    <sheetView tabSelected="1" workbookViewId="0">
      <selection activeCell="N25" sqref="N25"/>
    </sheetView>
  </sheetViews>
  <sheetFormatPr defaultColWidth="8.25" defaultRowHeight="15.5"/>
  <cols>
    <col min="1" max="1" width="29.9140625" style="14" customWidth="1"/>
    <col min="2" max="2" width="12.75" style="14" customWidth="1"/>
    <col min="3" max="3" width="8" style="14" customWidth="1"/>
    <col min="4" max="4" width="5.5" style="14" customWidth="1"/>
    <col min="5" max="5" width="4.9140625" style="14" customWidth="1"/>
    <col min="6" max="6" width="7.4140625" style="14" customWidth="1"/>
    <col min="7" max="7" width="9.08203125" style="14" customWidth="1"/>
    <col min="8" max="8" width="10.83203125" style="14" customWidth="1"/>
    <col min="9" max="9" width="10" style="14" customWidth="1"/>
    <col min="10" max="10" width="9.33203125" style="14" customWidth="1"/>
    <col min="11" max="11" width="8.6640625" style="75" customWidth="1"/>
    <col min="12" max="12" width="10.1640625" style="75" customWidth="1"/>
    <col min="13" max="242" width="8.25" style="14"/>
    <col min="243" max="243" width="29.25" style="14" customWidth="1"/>
    <col min="244" max="244" width="12.75" style="14" customWidth="1"/>
    <col min="245" max="245" width="6.6640625" style="14" customWidth="1"/>
    <col min="246" max="246" width="5.5" style="14" customWidth="1"/>
    <col min="247" max="247" width="4.9140625" style="14" customWidth="1"/>
    <col min="248" max="248" width="6.5" style="14" customWidth="1"/>
    <col min="249" max="249" width="7.58203125" style="14" customWidth="1"/>
    <col min="250" max="250" width="9.1640625" style="14" customWidth="1"/>
    <col min="251" max="251" width="8.25" style="14"/>
    <col min="252" max="252" width="8" style="14" customWidth="1"/>
    <col min="253" max="253" width="8.6640625" style="14" customWidth="1"/>
    <col min="254" max="254" width="8.58203125" style="14" customWidth="1"/>
    <col min="255" max="258" width="7.9140625" style="14" customWidth="1"/>
    <col min="259" max="259" width="7.58203125" style="14" customWidth="1"/>
    <col min="260" max="260" width="8" style="14" customWidth="1"/>
    <col min="261" max="261" width="8.25" style="14"/>
    <col min="262" max="262" width="8.9140625" style="14" customWidth="1"/>
    <col min="263" max="498" width="8.25" style="14"/>
    <col min="499" max="499" width="29.25" style="14" customWidth="1"/>
    <col min="500" max="500" width="12.75" style="14" customWidth="1"/>
    <col min="501" max="501" width="6.6640625" style="14" customWidth="1"/>
    <col min="502" max="502" width="5.5" style="14" customWidth="1"/>
    <col min="503" max="503" width="4.9140625" style="14" customWidth="1"/>
    <col min="504" max="504" width="6.5" style="14" customWidth="1"/>
    <col min="505" max="505" width="7.58203125" style="14" customWidth="1"/>
    <col min="506" max="506" width="9.1640625" style="14" customWidth="1"/>
    <col min="507" max="507" width="8.25" style="14"/>
    <col min="508" max="508" width="8" style="14" customWidth="1"/>
    <col min="509" max="509" width="8.6640625" style="14" customWidth="1"/>
    <col min="510" max="510" width="8.58203125" style="14" customWidth="1"/>
    <col min="511" max="514" width="7.9140625" style="14" customWidth="1"/>
    <col min="515" max="515" width="7.58203125" style="14" customWidth="1"/>
    <col min="516" max="516" width="8" style="14" customWidth="1"/>
    <col min="517" max="517" width="8.25" style="14"/>
    <col min="518" max="518" width="8.9140625" style="14" customWidth="1"/>
    <col min="519" max="754" width="8.25" style="14"/>
    <col min="755" max="755" width="29.25" style="14" customWidth="1"/>
    <col min="756" max="756" width="12.75" style="14" customWidth="1"/>
    <col min="757" max="757" width="6.6640625" style="14" customWidth="1"/>
    <col min="758" max="758" width="5.5" style="14" customWidth="1"/>
    <col min="759" max="759" width="4.9140625" style="14" customWidth="1"/>
    <col min="760" max="760" width="6.5" style="14" customWidth="1"/>
    <col min="761" max="761" width="7.58203125" style="14" customWidth="1"/>
    <col min="762" max="762" width="9.1640625" style="14" customWidth="1"/>
    <col min="763" max="763" width="8.25" style="14"/>
    <col min="764" max="764" width="8" style="14" customWidth="1"/>
    <col min="765" max="765" width="8.6640625" style="14" customWidth="1"/>
    <col min="766" max="766" width="8.58203125" style="14" customWidth="1"/>
    <col min="767" max="770" width="7.9140625" style="14" customWidth="1"/>
    <col min="771" max="771" width="7.58203125" style="14" customWidth="1"/>
    <col min="772" max="772" width="8" style="14" customWidth="1"/>
    <col min="773" max="773" width="8.25" style="14"/>
    <col min="774" max="774" width="8.9140625" style="14" customWidth="1"/>
    <col min="775" max="1010" width="8.25" style="14"/>
    <col min="1011" max="1011" width="29.25" style="14" customWidth="1"/>
    <col min="1012" max="1012" width="12.75" style="14" customWidth="1"/>
    <col min="1013" max="1013" width="6.6640625" style="14" customWidth="1"/>
    <col min="1014" max="1014" width="5.5" style="14" customWidth="1"/>
    <col min="1015" max="1015" width="4.9140625" style="14" customWidth="1"/>
    <col min="1016" max="1016" width="6.5" style="14" customWidth="1"/>
    <col min="1017" max="1017" width="7.58203125" style="14" customWidth="1"/>
    <col min="1018" max="1018" width="9.1640625" style="14" customWidth="1"/>
    <col min="1019" max="1019" width="8.25" style="14"/>
    <col min="1020" max="1020" width="8" style="14" customWidth="1"/>
    <col min="1021" max="1021" width="8.6640625" style="14" customWidth="1"/>
    <col min="1022" max="1022" width="8.58203125" style="14" customWidth="1"/>
    <col min="1023" max="1026" width="7.9140625" style="14" customWidth="1"/>
    <col min="1027" max="1027" width="7.58203125" style="14" customWidth="1"/>
    <col min="1028" max="1028" width="8" style="14" customWidth="1"/>
    <col min="1029" max="1029" width="8.25" style="14"/>
    <col min="1030" max="1030" width="8.9140625" style="14" customWidth="1"/>
    <col min="1031" max="1266" width="8.25" style="14"/>
    <col min="1267" max="1267" width="29.25" style="14" customWidth="1"/>
    <col min="1268" max="1268" width="12.75" style="14" customWidth="1"/>
    <col min="1269" max="1269" width="6.6640625" style="14" customWidth="1"/>
    <col min="1270" max="1270" width="5.5" style="14" customWidth="1"/>
    <col min="1271" max="1271" width="4.9140625" style="14" customWidth="1"/>
    <col min="1272" max="1272" width="6.5" style="14" customWidth="1"/>
    <col min="1273" max="1273" width="7.58203125" style="14" customWidth="1"/>
    <col min="1274" max="1274" width="9.1640625" style="14" customWidth="1"/>
    <col min="1275" max="1275" width="8.25" style="14"/>
    <col min="1276" max="1276" width="8" style="14" customWidth="1"/>
    <col min="1277" max="1277" width="8.6640625" style="14" customWidth="1"/>
    <col min="1278" max="1278" width="8.58203125" style="14" customWidth="1"/>
    <col min="1279" max="1282" width="7.9140625" style="14" customWidth="1"/>
    <col min="1283" max="1283" width="7.58203125" style="14" customWidth="1"/>
    <col min="1284" max="1284" width="8" style="14" customWidth="1"/>
    <col min="1285" max="1285" width="8.25" style="14"/>
    <col min="1286" max="1286" width="8.9140625" style="14" customWidth="1"/>
    <col min="1287" max="1522" width="8.25" style="14"/>
    <col min="1523" max="1523" width="29.25" style="14" customWidth="1"/>
    <col min="1524" max="1524" width="12.75" style="14" customWidth="1"/>
    <col min="1525" max="1525" width="6.6640625" style="14" customWidth="1"/>
    <col min="1526" max="1526" width="5.5" style="14" customWidth="1"/>
    <col min="1527" max="1527" width="4.9140625" style="14" customWidth="1"/>
    <col min="1528" max="1528" width="6.5" style="14" customWidth="1"/>
    <col min="1529" max="1529" width="7.58203125" style="14" customWidth="1"/>
    <col min="1530" max="1530" width="9.1640625" style="14" customWidth="1"/>
    <col min="1531" max="1531" width="8.25" style="14"/>
    <col min="1532" max="1532" width="8" style="14" customWidth="1"/>
    <col min="1533" max="1533" width="8.6640625" style="14" customWidth="1"/>
    <col min="1534" max="1534" width="8.58203125" style="14" customWidth="1"/>
    <col min="1535" max="1538" width="7.9140625" style="14" customWidth="1"/>
    <col min="1539" max="1539" width="7.58203125" style="14" customWidth="1"/>
    <col min="1540" max="1540" width="8" style="14" customWidth="1"/>
    <col min="1541" max="1541" width="8.25" style="14"/>
    <col min="1542" max="1542" width="8.9140625" style="14" customWidth="1"/>
    <col min="1543" max="1778" width="8.25" style="14"/>
    <col min="1779" max="1779" width="29.25" style="14" customWidth="1"/>
    <col min="1780" max="1780" width="12.75" style="14" customWidth="1"/>
    <col min="1781" max="1781" width="6.6640625" style="14" customWidth="1"/>
    <col min="1782" max="1782" width="5.5" style="14" customWidth="1"/>
    <col min="1783" max="1783" width="4.9140625" style="14" customWidth="1"/>
    <col min="1784" max="1784" width="6.5" style="14" customWidth="1"/>
    <col min="1785" max="1785" width="7.58203125" style="14" customWidth="1"/>
    <col min="1786" max="1786" width="9.1640625" style="14" customWidth="1"/>
    <col min="1787" max="1787" width="8.25" style="14"/>
    <col min="1788" max="1788" width="8" style="14" customWidth="1"/>
    <col min="1789" max="1789" width="8.6640625" style="14" customWidth="1"/>
    <col min="1790" max="1790" width="8.58203125" style="14" customWidth="1"/>
    <col min="1791" max="1794" width="7.9140625" style="14" customWidth="1"/>
    <col min="1795" max="1795" width="7.58203125" style="14" customWidth="1"/>
    <col min="1796" max="1796" width="8" style="14" customWidth="1"/>
    <col min="1797" max="1797" width="8.25" style="14"/>
    <col min="1798" max="1798" width="8.9140625" style="14" customWidth="1"/>
    <col min="1799" max="2034" width="8.25" style="14"/>
    <col min="2035" max="2035" width="29.25" style="14" customWidth="1"/>
    <col min="2036" max="2036" width="12.75" style="14" customWidth="1"/>
    <col min="2037" max="2037" width="6.6640625" style="14" customWidth="1"/>
    <col min="2038" max="2038" width="5.5" style="14" customWidth="1"/>
    <col min="2039" max="2039" width="4.9140625" style="14" customWidth="1"/>
    <col min="2040" max="2040" width="6.5" style="14" customWidth="1"/>
    <col min="2041" max="2041" width="7.58203125" style="14" customWidth="1"/>
    <col min="2042" max="2042" width="9.1640625" style="14" customWidth="1"/>
    <col min="2043" max="2043" width="8.25" style="14"/>
    <col min="2044" max="2044" width="8" style="14" customWidth="1"/>
    <col min="2045" max="2045" width="8.6640625" style="14" customWidth="1"/>
    <col min="2046" max="2046" width="8.58203125" style="14" customWidth="1"/>
    <col min="2047" max="2050" width="7.9140625" style="14" customWidth="1"/>
    <col min="2051" max="2051" width="7.58203125" style="14" customWidth="1"/>
    <col min="2052" max="2052" width="8" style="14" customWidth="1"/>
    <col min="2053" max="2053" width="8.25" style="14"/>
    <col min="2054" max="2054" width="8.9140625" style="14" customWidth="1"/>
    <col min="2055" max="2290" width="8.25" style="14"/>
    <col min="2291" max="2291" width="29.25" style="14" customWidth="1"/>
    <col min="2292" max="2292" width="12.75" style="14" customWidth="1"/>
    <col min="2293" max="2293" width="6.6640625" style="14" customWidth="1"/>
    <col min="2294" max="2294" width="5.5" style="14" customWidth="1"/>
    <col min="2295" max="2295" width="4.9140625" style="14" customWidth="1"/>
    <col min="2296" max="2296" width="6.5" style="14" customWidth="1"/>
    <col min="2297" max="2297" width="7.58203125" style="14" customWidth="1"/>
    <col min="2298" max="2298" width="9.1640625" style="14" customWidth="1"/>
    <col min="2299" max="2299" width="8.25" style="14"/>
    <col min="2300" max="2300" width="8" style="14" customWidth="1"/>
    <col min="2301" max="2301" width="8.6640625" style="14" customWidth="1"/>
    <col min="2302" max="2302" width="8.58203125" style="14" customWidth="1"/>
    <col min="2303" max="2306" width="7.9140625" style="14" customWidth="1"/>
    <col min="2307" max="2307" width="7.58203125" style="14" customWidth="1"/>
    <col min="2308" max="2308" width="8" style="14" customWidth="1"/>
    <col min="2309" max="2309" width="8.25" style="14"/>
    <col min="2310" max="2310" width="8.9140625" style="14" customWidth="1"/>
    <col min="2311" max="2546" width="8.25" style="14"/>
    <col min="2547" max="2547" width="29.25" style="14" customWidth="1"/>
    <col min="2548" max="2548" width="12.75" style="14" customWidth="1"/>
    <col min="2549" max="2549" width="6.6640625" style="14" customWidth="1"/>
    <col min="2550" max="2550" width="5.5" style="14" customWidth="1"/>
    <col min="2551" max="2551" width="4.9140625" style="14" customWidth="1"/>
    <col min="2552" max="2552" width="6.5" style="14" customWidth="1"/>
    <col min="2553" max="2553" width="7.58203125" style="14" customWidth="1"/>
    <col min="2554" max="2554" width="9.1640625" style="14" customWidth="1"/>
    <col min="2555" max="2555" width="8.25" style="14"/>
    <col min="2556" max="2556" width="8" style="14" customWidth="1"/>
    <col min="2557" max="2557" width="8.6640625" style="14" customWidth="1"/>
    <col min="2558" max="2558" width="8.58203125" style="14" customWidth="1"/>
    <col min="2559" max="2562" width="7.9140625" style="14" customWidth="1"/>
    <col min="2563" max="2563" width="7.58203125" style="14" customWidth="1"/>
    <col min="2564" max="2564" width="8" style="14" customWidth="1"/>
    <col min="2565" max="2565" width="8.25" style="14"/>
    <col min="2566" max="2566" width="8.9140625" style="14" customWidth="1"/>
    <col min="2567" max="2802" width="8.25" style="14"/>
    <col min="2803" max="2803" width="29.25" style="14" customWidth="1"/>
    <col min="2804" max="2804" width="12.75" style="14" customWidth="1"/>
    <col min="2805" max="2805" width="6.6640625" style="14" customWidth="1"/>
    <col min="2806" max="2806" width="5.5" style="14" customWidth="1"/>
    <col min="2807" max="2807" width="4.9140625" style="14" customWidth="1"/>
    <col min="2808" max="2808" width="6.5" style="14" customWidth="1"/>
    <col min="2809" max="2809" width="7.58203125" style="14" customWidth="1"/>
    <col min="2810" max="2810" width="9.1640625" style="14" customWidth="1"/>
    <col min="2811" max="2811" width="8.25" style="14"/>
    <col min="2812" max="2812" width="8" style="14" customWidth="1"/>
    <col min="2813" max="2813" width="8.6640625" style="14" customWidth="1"/>
    <col min="2814" max="2814" width="8.58203125" style="14" customWidth="1"/>
    <col min="2815" max="2818" width="7.9140625" style="14" customWidth="1"/>
    <col min="2819" max="2819" width="7.58203125" style="14" customWidth="1"/>
    <col min="2820" max="2820" width="8" style="14" customWidth="1"/>
    <col min="2821" max="2821" width="8.25" style="14"/>
    <col min="2822" max="2822" width="8.9140625" style="14" customWidth="1"/>
    <col min="2823" max="3058" width="8.25" style="14"/>
    <col min="3059" max="3059" width="29.25" style="14" customWidth="1"/>
    <col min="3060" max="3060" width="12.75" style="14" customWidth="1"/>
    <col min="3061" max="3061" width="6.6640625" style="14" customWidth="1"/>
    <col min="3062" max="3062" width="5.5" style="14" customWidth="1"/>
    <col min="3063" max="3063" width="4.9140625" style="14" customWidth="1"/>
    <col min="3064" max="3064" width="6.5" style="14" customWidth="1"/>
    <col min="3065" max="3065" width="7.58203125" style="14" customWidth="1"/>
    <col min="3066" max="3066" width="9.1640625" style="14" customWidth="1"/>
    <col min="3067" max="3067" width="8.25" style="14"/>
    <col min="3068" max="3068" width="8" style="14" customWidth="1"/>
    <col min="3069" max="3069" width="8.6640625" style="14" customWidth="1"/>
    <col min="3070" max="3070" width="8.58203125" style="14" customWidth="1"/>
    <col min="3071" max="3074" width="7.9140625" style="14" customWidth="1"/>
    <col min="3075" max="3075" width="7.58203125" style="14" customWidth="1"/>
    <col min="3076" max="3076" width="8" style="14" customWidth="1"/>
    <col min="3077" max="3077" width="8.25" style="14"/>
    <col min="3078" max="3078" width="8.9140625" style="14" customWidth="1"/>
    <col min="3079" max="3314" width="8.25" style="14"/>
    <col min="3315" max="3315" width="29.25" style="14" customWidth="1"/>
    <col min="3316" max="3316" width="12.75" style="14" customWidth="1"/>
    <col min="3317" max="3317" width="6.6640625" style="14" customWidth="1"/>
    <col min="3318" max="3318" width="5.5" style="14" customWidth="1"/>
    <col min="3319" max="3319" width="4.9140625" style="14" customWidth="1"/>
    <col min="3320" max="3320" width="6.5" style="14" customWidth="1"/>
    <col min="3321" max="3321" width="7.58203125" style="14" customWidth="1"/>
    <col min="3322" max="3322" width="9.1640625" style="14" customWidth="1"/>
    <col min="3323" max="3323" width="8.25" style="14"/>
    <col min="3324" max="3324" width="8" style="14" customWidth="1"/>
    <col min="3325" max="3325" width="8.6640625" style="14" customWidth="1"/>
    <col min="3326" max="3326" width="8.58203125" style="14" customWidth="1"/>
    <col min="3327" max="3330" width="7.9140625" style="14" customWidth="1"/>
    <col min="3331" max="3331" width="7.58203125" style="14" customWidth="1"/>
    <col min="3332" max="3332" width="8" style="14" customWidth="1"/>
    <col min="3333" max="3333" width="8.25" style="14"/>
    <col min="3334" max="3334" width="8.9140625" style="14" customWidth="1"/>
    <col min="3335" max="3570" width="8.25" style="14"/>
    <col min="3571" max="3571" width="29.25" style="14" customWidth="1"/>
    <col min="3572" max="3572" width="12.75" style="14" customWidth="1"/>
    <col min="3573" max="3573" width="6.6640625" style="14" customWidth="1"/>
    <col min="3574" max="3574" width="5.5" style="14" customWidth="1"/>
    <col min="3575" max="3575" width="4.9140625" style="14" customWidth="1"/>
    <col min="3576" max="3576" width="6.5" style="14" customWidth="1"/>
    <col min="3577" max="3577" width="7.58203125" style="14" customWidth="1"/>
    <col min="3578" max="3578" width="9.1640625" style="14" customWidth="1"/>
    <col min="3579" max="3579" width="8.25" style="14"/>
    <col min="3580" max="3580" width="8" style="14" customWidth="1"/>
    <col min="3581" max="3581" width="8.6640625" style="14" customWidth="1"/>
    <col min="3582" max="3582" width="8.58203125" style="14" customWidth="1"/>
    <col min="3583" max="3586" width="7.9140625" style="14" customWidth="1"/>
    <col min="3587" max="3587" width="7.58203125" style="14" customWidth="1"/>
    <col min="3588" max="3588" width="8" style="14" customWidth="1"/>
    <col min="3589" max="3589" width="8.25" style="14"/>
    <col min="3590" max="3590" width="8.9140625" style="14" customWidth="1"/>
    <col min="3591" max="3826" width="8.25" style="14"/>
    <col min="3827" max="3827" width="29.25" style="14" customWidth="1"/>
    <col min="3828" max="3828" width="12.75" style="14" customWidth="1"/>
    <col min="3829" max="3829" width="6.6640625" style="14" customWidth="1"/>
    <col min="3830" max="3830" width="5.5" style="14" customWidth="1"/>
    <col min="3831" max="3831" width="4.9140625" style="14" customWidth="1"/>
    <col min="3832" max="3832" width="6.5" style="14" customWidth="1"/>
    <col min="3833" max="3833" width="7.58203125" style="14" customWidth="1"/>
    <col min="3834" max="3834" width="9.1640625" style="14" customWidth="1"/>
    <col min="3835" max="3835" width="8.25" style="14"/>
    <col min="3836" max="3836" width="8" style="14" customWidth="1"/>
    <col min="3837" max="3837" width="8.6640625" style="14" customWidth="1"/>
    <col min="3838" max="3838" width="8.58203125" style="14" customWidth="1"/>
    <col min="3839" max="3842" width="7.9140625" style="14" customWidth="1"/>
    <col min="3843" max="3843" width="7.58203125" style="14" customWidth="1"/>
    <col min="3844" max="3844" width="8" style="14" customWidth="1"/>
    <col min="3845" max="3845" width="8.25" style="14"/>
    <col min="3846" max="3846" width="8.9140625" style="14" customWidth="1"/>
    <col min="3847" max="4082" width="8.25" style="14"/>
    <col min="4083" max="4083" width="29.25" style="14" customWidth="1"/>
    <col min="4084" max="4084" width="12.75" style="14" customWidth="1"/>
    <col min="4085" max="4085" width="6.6640625" style="14" customWidth="1"/>
    <col min="4086" max="4086" width="5.5" style="14" customWidth="1"/>
    <col min="4087" max="4087" width="4.9140625" style="14" customWidth="1"/>
    <col min="4088" max="4088" width="6.5" style="14" customWidth="1"/>
    <col min="4089" max="4089" width="7.58203125" style="14" customWidth="1"/>
    <col min="4090" max="4090" width="9.1640625" style="14" customWidth="1"/>
    <col min="4091" max="4091" width="8.25" style="14"/>
    <col min="4092" max="4092" width="8" style="14" customWidth="1"/>
    <col min="4093" max="4093" width="8.6640625" style="14" customWidth="1"/>
    <col min="4094" max="4094" width="8.58203125" style="14" customWidth="1"/>
    <col min="4095" max="4098" width="7.9140625" style="14" customWidth="1"/>
    <col min="4099" max="4099" width="7.58203125" style="14" customWidth="1"/>
    <col min="4100" max="4100" width="8" style="14" customWidth="1"/>
    <col min="4101" max="4101" width="8.25" style="14"/>
    <col min="4102" max="4102" width="8.9140625" style="14" customWidth="1"/>
    <col min="4103" max="4338" width="8.25" style="14"/>
    <col min="4339" max="4339" width="29.25" style="14" customWidth="1"/>
    <col min="4340" max="4340" width="12.75" style="14" customWidth="1"/>
    <col min="4341" max="4341" width="6.6640625" style="14" customWidth="1"/>
    <col min="4342" max="4342" width="5.5" style="14" customWidth="1"/>
    <col min="4343" max="4343" width="4.9140625" style="14" customWidth="1"/>
    <col min="4344" max="4344" width="6.5" style="14" customWidth="1"/>
    <col min="4345" max="4345" width="7.58203125" style="14" customWidth="1"/>
    <col min="4346" max="4346" width="9.1640625" style="14" customWidth="1"/>
    <col min="4347" max="4347" width="8.25" style="14"/>
    <col min="4348" max="4348" width="8" style="14" customWidth="1"/>
    <col min="4349" max="4349" width="8.6640625" style="14" customWidth="1"/>
    <col min="4350" max="4350" width="8.58203125" style="14" customWidth="1"/>
    <col min="4351" max="4354" width="7.9140625" style="14" customWidth="1"/>
    <col min="4355" max="4355" width="7.58203125" style="14" customWidth="1"/>
    <col min="4356" max="4356" width="8" style="14" customWidth="1"/>
    <col min="4357" max="4357" width="8.25" style="14"/>
    <col min="4358" max="4358" width="8.9140625" style="14" customWidth="1"/>
    <col min="4359" max="4594" width="8.25" style="14"/>
    <col min="4595" max="4595" width="29.25" style="14" customWidth="1"/>
    <col min="4596" max="4596" width="12.75" style="14" customWidth="1"/>
    <col min="4597" max="4597" width="6.6640625" style="14" customWidth="1"/>
    <col min="4598" max="4598" width="5.5" style="14" customWidth="1"/>
    <col min="4599" max="4599" width="4.9140625" style="14" customWidth="1"/>
    <col min="4600" max="4600" width="6.5" style="14" customWidth="1"/>
    <col min="4601" max="4601" width="7.58203125" style="14" customWidth="1"/>
    <col min="4602" max="4602" width="9.1640625" style="14" customWidth="1"/>
    <col min="4603" max="4603" width="8.25" style="14"/>
    <col min="4604" max="4604" width="8" style="14" customWidth="1"/>
    <col min="4605" max="4605" width="8.6640625" style="14" customWidth="1"/>
    <col min="4606" max="4606" width="8.58203125" style="14" customWidth="1"/>
    <col min="4607" max="4610" width="7.9140625" style="14" customWidth="1"/>
    <col min="4611" max="4611" width="7.58203125" style="14" customWidth="1"/>
    <col min="4612" max="4612" width="8" style="14" customWidth="1"/>
    <col min="4613" max="4613" width="8.25" style="14"/>
    <col min="4614" max="4614" width="8.9140625" style="14" customWidth="1"/>
    <col min="4615" max="4850" width="8.25" style="14"/>
    <col min="4851" max="4851" width="29.25" style="14" customWidth="1"/>
    <col min="4852" max="4852" width="12.75" style="14" customWidth="1"/>
    <col min="4853" max="4853" width="6.6640625" style="14" customWidth="1"/>
    <col min="4854" max="4854" width="5.5" style="14" customWidth="1"/>
    <col min="4855" max="4855" width="4.9140625" style="14" customWidth="1"/>
    <col min="4856" max="4856" width="6.5" style="14" customWidth="1"/>
    <col min="4857" max="4857" width="7.58203125" style="14" customWidth="1"/>
    <col min="4858" max="4858" width="9.1640625" style="14" customWidth="1"/>
    <col min="4859" max="4859" width="8.25" style="14"/>
    <col min="4860" max="4860" width="8" style="14" customWidth="1"/>
    <col min="4861" max="4861" width="8.6640625" style="14" customWidth="1"/>
    <col min="4862" max="4862" width="8.58203125" style="14" customWidth="1"/>
    <col min="4863" max="4866" width="7.9140625" style="14" customWidth="1"/>
    <col min="4867" max="4867" width="7.58203125" style="14" customWidth="1"/>
    <col min="4868" max="4868" width="8" style="14" customWidth="1"/>
    <col min="4869" max="4869" width="8.25" style="14"/>
    <col min="4870" max="4870" width="8.9140625" style="14" customWidth="1"/>
    <col min="4871" max="5106" width="8.25" style="14"/>
    <col min="5107" max="5107" width="29.25" style="14" customWidth="1"/>
    <col min="5108" max="5108" width="12.75" style="14" customWidth="1"/>
    <col min="5109" max="5109" width="6.6640625" style="14" customWidth="1"/>
    <col min="5110" max="5110" width="5.5" style="14" customWidth="1"/>
    <col min="5111" max="5111" width="4.9140625" style="14" customWidth="1"/>
    <col min="5112" max="5112" width="6.5" style="14" customWidth="1"/>
    <col min="5113" max="5113" width="7.58203125" style="14" customWidth="1"/>
    <col min="5114" max="5114" width="9.1640625" style="14" customWidth="1"/>
    <col min="5115" max="5115" width="8.25" style="14"/>
    <col min="5116" max="5116" width="8" style="14" customWidth="1"/>
    <col min="5117" max="5117" width="8.6640625" style="14" customWidth="1"/>
    <col min="5118" max="5118" width="8.58203125" style="14" customWidth="1"/>
    <col min="5119" max="5122" width="7.9140625" style="14" customWidth="1"/>
    <col min="5123" max="5123" width="7.58203125" style="14" customWidth="1"/>
    <col min="5124" max="5124" width="8" style="14" customWidth="1"/>
    <col min="5125" max="5125" width="8.25" style="14"/>
    <col min="5126" max="5126" width="8.9140625" style="14" customWidth="1"/>
    <col min="5127" max="5362" width="8.25" style="14"/>
    <col min="5363" max="5363" width="29.25" style="14" customWidth="1"/>
    <col min="5364" max="5364" width="12.75" style="14" customWidth="1"/>
    <col min="5365" max="5365" width="6.6640625" style="14" customWidth="1"/>
    <col min="5366" max="5366" width="5.5" style="14" customWidth="1"/>
    <col min="5367" max="5367" width="4.9140625" style="14" customWidth="1"/>
    <col min="5368" max="5368" width="6.5" style="14" customWidth="1"/>
    <col min="5369" max="5369" width="7.58203125" style="14" customWidth="1"/>
    <col min="5370" max="5370" width="9.1640625" style="14" customWidth="1"/>
    <col min="5371" max="5371" width="8.25" style="14"/>
    <col min="5372" max="5372" width="8" style="14" customWidth="1"/>
    <col min="5373" max="5373" width="8.6640625" style="14" customWidth="1"/>
    <col min="5374" max="5374" width="8.58203125" style="14" customWidth="1"/>
    <col min="5375" max="5378" width="7.9140625" style="14" customWidth="1"/>
    <col min="5379" max="5379" width="7.58203125" style="14" customWidth="1"/>
    <col min="5380" max="5380" width="8" style="14" customWidth="1"/>
    <col min="5381" max="5381" width="8.25" style="14"/>
    <col min="5382" max="5382" width="8.9140625" style="14" customWidth="1"/>
    <col min="5383" max="5618" width="8.25" style="14"/>
    <col min="5619" max="5619" width="29.25" style="14" customWidth="1"/>
    <col min="5620" max="5620" width="12.75" style="14" customWidth="1"/>
    <col min="5621" max="5621" width="6.6640625" style="14" customWidth="1"/>
    <col min="5622" max="5622" width="5.5" style="14" customWidth="1"/>
    <col min="5623" max="5623" width="4.9140625" style="14" customWidth="1"/>
    <col min="5624" max="5624" width="6.5" style="14" customWidth="1"/>
    <col min="5625" max="5625" width="7.58203125" style="14" customWidth="1"/>
    <col min="5626" max="5626" width="9.1640625" style="14" customWidth="1"/>
    <col min="5627" max="5627" width="8.25" style="14"/>
    <col min="5628" max="5628" width="8" style="14" customWidth="1"/>
    <col min="5629" max="5629" width="8.6640625" style="14" customWidth="1"/>
    <col min="5630" max="5630" width="8.58203125" style="14" customWidth="1"/>
    <col min="5631" max="5634" width="7.9140625" style="14" customWidth="1"/>
    <col min="5635" max="5635" width="7.58203125" style="14" customWidth="1"/>
    <col min="5636" max="5636" width="8" style="14" customWidth="1"/>
    <col min="5637" max="5637" width="8.25" style="14"/>
    <col min="5638" max="5638" width="8.9140625" style="14" customWidth="1"/>
    <col min="5639" max="5874" width="8.25" style="14"/>
    <col min="5875" max="5875" width="29.25" style="14" customWidth="1"/>
    <col min="5876" max="5876" width="12.75" style="14" customWidth="1"/>
    <col min="5877" max="5877" width="6.6640625" style="14" customWidth="1"/>
    <col min="5878" max="5878" width="5.5" style="14" customWidth="1"/>
    <col min="5879" max="5879" width="4.9140625" style="14" customWidth="1"/>
    <col min="5880" max="5880" width="6.5" style="14" customWidth="1"/>
    <col min="5881" max="5881" width="7.58203125" style="14" customWidth="1"/>
    <col min="5882" max="5882" width="9.1640625" style="14" customWidth="1"/>
    <col min="5883" max="5883" width="8.25" style="14"/>
    <col min="5884" max="5884" width="8" style="14" customWidth="1"/>
    <col min="5885" max="5885" width="8.6640625" style="14" customWidth="1"/>
    <col min="5886" max="5886" width="8.58203125" style="14" customWidth="1"/>
    <col min="5887" max="5890" width="7.9140625" style="14" customWidth="1"/>
    <col min="5891" max="5891" width="7.58203125" style="14" customWidth="1"/>
    <col min="5892" max="5892" width="8" style="14" customWidth="1"/>
    <col min="5893" max="5893" width="8.25" style="14"/>
    <col min="5894" max="5894" width="8.9140625" style="14" customWidth="1"/>
    <col min="5895" max="6130" width="8.25" style="14"/>
    <col min="6131" max="6131" width="29.25" style="14" customWidth="1"/>
    <col min="6132" max="6132" width="12.75" style="14" customWidth="1"/>
    <col min="6133" max="6133" width="6.6640625" style="14" customWidth="1"/>
    <col min="6134" max="6134" width="5.5" style="14" customWidth="1"/>
    <col min="6135" max="6135" width="4.9140625" style="14" customWidth="1"/>
    <col min="6136" max="6136" width="6.5" style="14" customWidth="1"/>
    <col min="6137" max="6137" width="7.58203125" style="14" customWidth="1"/>
    <col min="6138" max="6138" width="9.1640625" style="14" customWidth="1"/>
    <col min="6139" max="6139" width="8.25" style="14"/>
    <col min="6140" max="6140" width="8" style="14" customWidth="1"/>
    <col min="6141" max="6141" width="8.6640625" style="14" customWidth="1"/>
    <col min="6142" max="6142" width="8.58203125" style="14" customWidth="1"/>
    <col min="6143" max="6146" width="7.9140625" style="14" customWidth="1"/>
    <col min="6147" max="6147" width="7.58203125" style="14" customWidth="1"/>
    <col min="6148" max="6148" width="8" style="14" customWidth="1"/>
    <col min="6149" max="6149" width="8.25" style="14"/>
    <col min="6150" max="6150" width="8.9140625" style="14" customWidth="1"/>
    <col min="6151" max="6386" width="8.25" style="14"/>
    <col min="6387" max="6387" width="29.25" style="14" customWidth="1"/>
    <col min="6388" max="6388" width="12.75" style="14" customWidth="1"/>
    <col min="6389" max="6389" width="6.6640625" style="14" customWidth="1"/>
    <col min="6390" max="6390" width="5.5" style="14" customWidth="1"/>
    <col min="6391" max="6391" width="4.9140625" style="14" customWidth="1"/>
    <col min="6392" max="6392" width="6.5" style="14" customWidth="1"/>
    <col min="6393" max="6393" width="7.58203125" style="14" customWidth="1"/>
    <col min="6394" max="6394" width="9.1640625" style="14" customWidth="1"/>
    <col min="6395" max="6395" width="8.25" style="14"/>
    <col min="6396" max="6396" width="8" style="14" customWidth="1"/>
    <col min="6397" max="6397" width="8.6640625" style="14" customWidth="1"/>
    <col min="6398" max="6398" width="8.58203125" style="14" customWidth="1"/>
    <col min="6399" max="6402" width="7.9140625" style="14" customWidth="1"/>
    <col min="6403" max="6403" width="7.58203125" style="14" customWidth="1"/>
    <col min="6404" max="6404" width="8" style="14" customWidth="1"/>
    <col min="6405" max="6405" width="8.25" style="14"/>
    <col min="6406" max="6406" width="8.9140625" style="14" customWidth="1"/>
    <col min="6407" max="6642" width="8.25" style="14"/>
    <col min="6643" max="6643" width="29.25" style="14" customWidth="1"/>
    <col min="6644" max="6644" width="12.75" style="14" customWidth="1"/>
    <col min="6645" max="6645" width="6.6640625" style="14" customWidth="1"/>
    <col min="6646" max="6646" width="5.5" style="14" customWidth="1"/>
    <col min="6647" max="6647" width="4.9140625" style="14" customWidth="1"/>
    <col min="6648" max="6648" width="6.5" style="14" customWidth="1"/>
    <col min="6649" max="6649" width="7.58203125" style="14" customWidth="1"/>
    <col min="6650" max="6650" width="9.1640625" style="14" customWidth="1"/>
    <col min="6651" max="6651" width="8.25" style="14"/>
    <col min="6652" max="6652" width="8" style="14" customWidth="1"/>
    <col min="6653" max="6653" width="8.6640625" style="14" customWidth="1"/>
    <col min="6654" max="6654" width="8.58203125" style="14" customWidth="1"/>
    <col min="6655" max="6658" width="7.9140625" style="14" customWidth="1"/>
    <col min="6659" max="6659" width="7.58203125" style="14" customWidth="1"/>
    <col min="6660" max="6660" width="8" style="14" customWidth="1"/>
    <col min="6661" max="6661" width="8.25" style="14"/>
    <col min="6662" max="6662" width="8.9140625" style="14" customWidth="1"/>
    <col min="6663" max="6898" width="8.25" style="14"/>
    <col min="6899" max="6899" width="29.25" style="14" customWidth="1"/>
    <col min="6900" max="6900" width="12.75" style="14" customWidth="1"/>
    <col min="6901" max="6901" width="6.6640625" style="14" customWidth="1"/>
    <col min="6902" max="6902" width="5.5" style="14" customWidth="1"/>
    <col min="6903" max="6903" width="4.9140625" style="14" customWidth="1"/>
    <col min="6904" max="6904" width="6.5" style="14" customWidth="1"/>
    <col min="6905" max="6905" width="7.58203125" style="14" customWidth="1"/>
    <col min="6906" max="6906" width="9.1640625" style="14" customWidth="1"/>
    <col min="6907" max="6907" width="8.25" style="14"/>
    <col min="6908" max="6908" width="8" style="14" customWidth="1"/>
    <col min="6909" max="6909" width="8.6640625" style="14" customWidth="1"/>
    <col min="6910" max="6910" width="8.58203125" style="14" customWidth="1"/>
    <col min="6911" max="6914" width="7.9140625" style="14" customWidth="1"/>
    <col min="6915" max="6915" width="7.58203125" style="14" customWidth="1"/>
    <col min="6916" max="6916" width="8" style="14" customWidth="1"/>
    <col min="6917" max="6917" width="8.25" style="14"/>
    <col min="6918" max="6918" width="8.9140625" style="14" customWidth="1"/>
    <col min="6919" max="7154" width="8.25" style="14"/>
    <col min="7155" max="7155" width="29.25" style="14" customWidth="1"/>
    <col min="7156" max="7156" width="12.75" style="14" customWidth="1"/>
    <col min="7157" max="7157" width="6.6640625" style="14" customWidth="1"/>
    <col min="7158" max="7158" width="5.5" style="14" customWidth="1"/>
    <col min="7159" max="7159" width="4.9140625" style="14" customWidth="1"/>
    <col min="7160" max="7160" width="6.5" style="14" customWidth="1"/>
    <col min="7161" max="7161" width="7.58203125" style="14" customWidth="1"/>
    <col min="7162" max="7162" width="9.1640625" style="14" customWidth="1"/>
    <col min="7163" max="7163" width="8.25" style="14"/>
    <col min="7164" max="7164" width="8" style="14" customWidth="1"/>
    <col min="7165" max="7165" width="8.6640625" style="14" customWidth="1"/>
    <col min="7166" max="7166" width="8.58203125" style="14" customWidth="1"/>
    <col min="7167" max="7170" width="7.9140625" style="14" customWidth="1"/>
    <col min="7171" max="7171" width="7.58203125" style="14" customWidth="1"/>
    <col min="7172" max="7172" width="8" style="14" customWidth="1"/>
    <col min="7173" max="7173" width="8.25" style="14"/>
    <col min="7174" max="7174" width="8.9140625" style="14" customWidth="1"/>
    <col min="7175" max="7410" width="8.25" style="14"/>
    <col min="7411" max="7411" width="29.25" style="14" customWidth="1"/>
    <col min="7412" max="7412" width="12.75" style="14" customWidth="1"/>
    <col min="7413" max="7413" width="6.6640625" style="14" customWidth="1"/>
    <col min="7414" max="7414" width="5.5" style="14" customWidth="1"/>
    <col min="7415" max="7415" width="4.9140625" style="14" customWidth="1"/>
    <col min="7416" max="7416" width="6.5" style="14" customWidth="1"/>
    <col min="7417" max="7417" width="7.58203125" style="14" customWidth="1"/>
    <col min="7418" max="7418" width="9.1640625" style="14" customWidth="1"/>
    <col min="7419" max="7419" width="8.25" style="14"/>
    <col min="7420" max="7420" width="8" style="14" customWidth="1"/>
    <col min="7421" max="7421" width="8.6640625" style="14" customWidth="1"/>
    <col min="7422" max="7422" width="8.58203125" style="14" customWidth="1"/>
    <col min="7423" max="7426" width="7.9140625" style="14" customWidth="1"/>
    <col min="7427" max="7427" width="7.58203125" style="14" customWidth="1"/>
    <col min="7428" max="7428" width="8" style="14" customWidth="1"/>
    <col min="7429" max="7429" width="8.25" style="14"/>
    <col min="7430" max="7430" width="8.9140625" style="14" customWidth="1"/>
    <col min="7431" max="7666" width="8.25" style="14"/>
    <col min="7667" max="7667" width="29.25" style="14" customWidth="1"/>
    <col min="7668" max="7668" width="12.75" style="14" customWidth="1"/>
    <col min="7669" max="7669" width="6.6640625" style="14" customWidth="1"/>
    <col min="7670" max="7670" width="5.5" style="14" customWidth="1"/>
    <col min="7671" max="7671" width="4.9140625" style="14" customWidth="1"/>
    <col min="7672" max="7672" width="6.5" style="14" customWidth="1"/>
    <col min="7673" max="7673" width="7.58203125" style="14" customWidth="1"/>
    <col min="7674" max="7674" width="9.1640625" style="14" customWidth="1"/>
    <col min="7675" max="7675" width="8.25" style="14"/>
    <col min="7676" max="7676" width="8" style="14" customWidth="1"/>
    <col min="7677" max="7677" width="8.6640625" style="14" customWidth="1"/>
    <col min="7678" max="7678" width="8.58203125" style="14" customWidth="1"/>
    <col min="7679" max="7682" width="7.9140625" style="14" customWidth="1"/>
    <col min="7683" max="7683" width="7.58203125" style="14" customWidth="1"/>
    <col min="7684" max="7684" width="8" style="14" customWidth="1"/>
    <col min="7685" max="7685" width="8.25" style="14"/>
    <col min="7686" max="7686" width="8.9140625" style="14" customWidth="1"/>
    <col min="7687" max="7922" width="8.25" style="14"/>
    <col min="7923" max="7923" width="29.25" style="14" customWidth="1"/>
    <col min="7924" max="7924" width="12.75" style="14" customWidth="1"/>
    <col min="7925" max="7925" width="6.6640625" style="14" customWidth="1"/>
    <col min="7926" max="7926" width="5.5" style="14" customWidth="1"/>
    <col min="7927" max="7927" width="4.9140625" style="14" customWidth="1"/>
    <col min="7928" max="7928" width="6.5" style="14" customWidth="1"/>
    <col min="7929" max="7929" width="7.58203125" style="14" customWidth="1"/>
    <col min="7930" max="7930" width="9.1640625" style="14" customWidth="1"/>
    <col min="7931" max="7931" width="8.25" style="14"/>
    <col min="7932" max="7932" width="8" style="14" customWidth="1"/>
    <col min="7933" max="7933" width="8.6640625" style="14" customWidth="1"/>
    <col min="7934" max="7934" width="8.58203125" style="14" customWidth="1"/>
    <col min="7935" max="7938" width="7.9140625" style="14" customWidth="1"/>
    <col min="7939" max="7939" width="7.58203125" style="14" customWidth="1"/>
    <col min="7940" max="7940" width="8" style="14" customWidth="1"/>
    <col min="7941" max="7941" width="8.25" style="14"/>
    <col min="7942" max="7942" width="8.9140625" style="14" customWidth="1"/>
    <col min="7943" max="8178" width="8.25" style="14"/>
    <col min="8179" max="8179" width="29.25" style="14" customWidth="1"/>
    <col min="8180" max="8180" width="12.75" style="14" customWidth="1"/>
    <col min="8181" max="8181" width="6.6640625" style="14" customWidth="1"/>
    <col min="8182" max="8182" width="5.5" style="14" customWidth="1"/>
    <col min="8183" max="8183" width="4.9140625" style="14" customWidth="1"/>
    <col min="8184" max="8184" width="6.5" style="14" customWidth="1"/>
    <col min="8185" max="8185" width="7.58203125" style="14" customWidth="1"/>
    <col min="8186" max="8186" width="9.1640625" style="14" customWidth="1"/>
    <col min="8187" max="8187" width="8.25" style="14"/>
    <col min="8188" max="8188" width="8" style="14" customWidth="1"/>
    <col min="8189" max="8189" width="8.6640625" style="14" customWidth="1"/>
    <col min="8190" max="8190" width="8.58203125" style="14" customWidth="1"/>
    <col min="8191" max="8194" width="7.9140625" style="14" customWidth="1"/>
    <col min="8195" max="8195" width="7.58203125" style="14" customWidth="1"/>
    <col min="8196" max="8196" width="8" style="14" customWidth="1"/>
    <col min="8197" max="8197" width="8.25" style="14"/>
    <col min="8198" max="8198" width="8.9140625" style="14" customWidth="1"/>
    <col min="8199" max="8434" width="8.25" style="14"/>
    <col min="8435" max="8435" width="29.25" style="14" customWidth="1"/>
    <col min="8436" max="8436" width="12.75" style="14" customWidth="1"/>
    <col min="8437" max="8437" width="6.6640625" style="14" customWidth="1"/>
    <col min="8438" max="8438" width="5.5" style="14" customWidth="1"/>
    <col min="8439" max="8439" width="4.9140625" style="14" customWidth="1"/>
    <col min="8440" max="8440" width="6.5" style="14" customWidth="1"/>
    <col min="8441" max="8441" width="7.58203125" style="14" customWidth="1"/>
    <col min="8442" max="8442" width="9.1640625" style="14" customWidth="1"/>
    <col min="8443" max="8443" width="8.25" style="14"/>
    <col min="8444" max="8444" width="8" style="14" customWidth="1"/>
    <col min="8445" max="8445" width="8.6640625" style="14" customWidth="1"/>
    <col min="8446" max="8446" width="8.58203125" style="14" customWidth="1"/>
    <col min="8447" max="8450" width="7.9140625" style="14" customWidth="1"/>
    <col min="8451" max="8451" width="7.58203125" style="14" customWidth="1"/>
    <col min="8452" max="8452" width="8" style="14" customWidth="1"/>
    <col min="8453" max="8453" width="8.25" style="14"/>
    <col min="8454" max="8454" width="8.9140625" style="14" customWidth="1"/>
    <col min="8455" max="8690" width="8.25" style="14"/>
    <col min="8691" max="8691" width="29.25" style="14" customWidth="1"/>
    <col min="8692" max="8692" width="12.75" style="14" customWidth="1"/>
    <col min="8693" max="8693" width="6.6640625" style="14" customWidth="1"/>
    <col min="8694" max="8694" width="5.5" style="14" customWidth="1"/>
    <col min="8695" max="8695" width="4.9140625" style="14" customWidth="1"/>
    <col min="8696" max="8696" width="6.5" style="14" customWidth="1"/>
    <col min="8697" max="8697" width="7.58203125" style="14" customWidth="1"/>
    <col min="8698" max="8698" width="9.1640625" style="14" customWidth="1"/>
    <col min="8699" max="8699" width="8.25" style="14"/>
    <col min="8700" max="8700" width="8" style="14" customWidth="1"/>
    <col min="8701" max="8701" width="8.6640625" style="14" customWidth="1"/>
    <col min="8702" max="8702" width="8.58203125" style="14" customWidth="1"/>
    <col min="8703" max="8706" width="7.9140625" style="14" customWidth="1"/>
    <col min="8707" max="8707" width="7.58203125" style="14" customWidth="1"/>
    <col min="8708" max="8708" width="8" style="14" customWidth="1"/>
    <col min="8709" max="8709" width="8.25" style="14"/>
    <col min="8710" max="8710" width="8.9140625" style="14" customWidth="1"/>
    <col min="8711" max="8946" width="8.25" style="14"/>
    <col min="8947" max="8947" width="29.25" style="14" customWidth="1"/>
    <col min="8948" max="8948" width="12.75" style="14" customWidth="1"/>
    <col min="8949" max="8949" width="6.6640625" style="14" customWidth="1"/>
    <col min="8950" max="8950" width="5.5" style="14" customWidth="1"/>
    <col min="8951" max="8951" width="4.9140625" style="14" customWidth="1"/>
    <col min="8952" max="8952" width="6.5" style="14" customWidth="1"/>
    <col min="8953" max="8953" width="7.58203125" style="14" customWidth="1"/>
    <col min="8954" max="8954" width="9.1640625" style="14" customWidth="1"/>
    <col min="8955" max="8955" width="8.25" style="14"/>
    <col min="8956" max="8956" width="8" style="14" customWidth="1"/>
    <col min="8957" max="8957" width="8.6640625" style="14" customWidth="1"/>
    <col min="8958" max="8958" width="8.58203125" style="14" customWidth="1"/>
    <col min="8959" max="8962" width="7.9140625" style="14" customWidth="1"/>
    <col min="8963" max="8963" width="7.58203125" style="14" customWidth="1"/>
    <col min="8964" max="8964" width="8" style="14" customWidth="1"/>
    <col min="8965" max="8965" width="8.25" style="14"/>
    <col min="8966" max="8966" width="8.9140625" style="14" customWidth="1"/>
    <col min="8967" max="9202" width="8.25" style="14"/>
    <col min="9203" max="9203" width="29.25" style="14" customWidth="1"/>
    <col min="9204" max="9204" width="12.75" style="14" customWidth="1"/>
    <col min="9205" max="9205" width="6.6640625" style="14" customWidth="1"/>
    <col min="9206" max="9206" width="5.5" style="14" customWidth="1"/>
    <col min="9207" max="9207" width="4.9140625" style="14" customWidth="1"/>
    <col min="9208" max="9208" width="6.5" style="14" customWidth="1"/>
    <col min="9209" max="9209" width="7.58203125" style="14" customWidth="1"/>
    <col min="9210" max="9210" width="9.1640625" style="14" customWidth="1"/>
    <col min="9211" max="9211" width="8.25" style="14"/>
    <col min="9212" max="9212" width="8" style="14" customWidth="1"/>
    <col min="9213" max="9213" width="8.6640625" style="14" customWidth="1"/>
    <col min="9214" max="9214" width="8.58203125" style="14" customWidth="1"/>
    <col min="9215" max="9218" width="7.9140625" style="14" customWidth="1"/>
    <col min="9219" max="9219" width="7.58203125" style="14" customWidth="1"/>
    <col min="9220" max="9220" width="8" style="14" customWidth="1"/>
    <col min="9221" max="9221" width="8.25" style="14"/>
    <col min="9222" max="9222" width="8.9140625" style="14" customWidth="1"/>
    <col min="9223" max="9458" width="8.25" style="14"/>
    <col min="9459" max="9459" width="29.25" style="14" customWidth="1"/>
    <col min="9460" max="9460" width="12.75" style="14" customWidth="1"/>
    <col min="9461" max="9461" width="6.6640625" style="14" customWidth="1"/>
    <col min="9462" max="9462" width="5.5" style="14" customWidth="1"/>
    <col min="9463" max="9463" width="4.9140625" style="14" customWidth="1"/>
    <col min="9464" max="9464" width="6.5" style="14" customWidth="1"/>
    <col min="9465" max="9465" width="7.58203125" style="14" customWidth="1"/>
    <col min="9466" max="9466" width="9.1640625" style="14" customWidth="1"/>
    <col min="9467" max="9467" width="8.25" style="14"/>
    <col min="9468" max="9468" width="8" style="14" customWidth="1"/>
    <col min="9469" max="9469" width="8.6640625" style="14" customWidth="1"/>
    <col min="9470" max="9470" width="8.58203125" style="14" customWidth="1"/>
    <col min="9471" max="9474" width="7.9140625" style="14" customWidth="1"/>
    <col min="9475" max="9475" width="7.58203125" style="14" customWidth="1"/>
    <col min="9476" max="9476" width="8" style="14" customWidth="1"/>
    <col min="9477" max="9477" width="8.25" style="14"/>
    <col min="9478" max="9478" width="8.9140625" style="14" customWidth="1"/>
    <col min="9479" max="9714" width="8.25" style="14"/>
    <col min="9715" max="9715" width="29.25" style="14" customWidth="1"/>
    <col min="9716" max="9716" width="12.75" style="14" customWidth="1"/>
    <col min="9717" max="9717" width="6.6640625" style="14" customWidth="1"/>
    <col min="9718" max="9718" width="5.5" style="14" customWidth="1"/>
    <col min="9719" max="9719" width="4.9140625" style="14" customWidth="1"/>
    <col min="9720" max="9720" width="6.5" style="14" customWidth="1"/>
    <col min="9721" max="9721" width="7.58203125" style="14" customWidth="1"/>
    <col min="9722" max="9722" width="9.1640625" style="14" customWidth="1"/>
    <col min="9723" max="9723" width="8.25" style="14"/>
    <col min="9724" max="9724" width="8" style="14" customWidth="1"/>
    <col min="9725" max="9725" width="8.6640625" style="14" customWidth="1"/>
    <col min="9726" max="9726" width="8.58203125" style="14" customWidth="1"/>
    <col min="9727" max="9730" width="7.9140625" style="14" customWidth="1"/>
    <col min="9731" max="9731" width="7.58203125" style="14" customWidth="1"/>
    <col min="9732" max="9732" width="8" style="14" customWidth="1"/>
    <col min="9733" max="9733" width="8.25" style="14"/>
    <col min="9734" max="9734" width="8.9140625" style="14" customWidth="1"/>
    <col min="9735" max="9970" width="8.25" style="14"/>
    <col min="9971" max="9971" width="29.25" style="14" customWidth="1"/>
    <col min="9972" max="9972" width="12.75" style="14" customWidth="1"/>
    <col min="9973" max="9973" width="6.6640625" style="14" customWidth="1"/>
    <col min="9974" max="9974" width="5.5" style="14" customWidth="1"/>
    <col min="9975" max="9975" width="4.9140625" style="14" customWidth="1"/>
    <col min="9976" max="9976" width="6.5" style="14" customWidth="1"/>
    <col min="9977" max="9977" width="7.58203125" style="14" customWidth="1"/>
    <col min="9978" max="9978" width="9.1640625" style="14" customWidth="1"/>
    <col min="9979" max="9979" width="8.25" style="14"/>
    <col min="9980" max="9980" width="8" style="14" customWidth="1"/>
    <col min="9981" max="9981" width="8.6640625" style="14" customWidth="1"/>
    <col min="9982" max="9982" width="8.58203125" style="14" customWidth="1"/>
    <col min="9983" max="9986" width="7.9140625" style="14" customWidth="1"/>
    <col min="9987" max="9987" width="7.58203125" style="14" customWidth="1"/>
    <col min="9988" max="9988" width="8" style="14" customWidth="1"/>
    <col min="9989" max="9989" width="8.25" style="14"/>
    <col min="9990" max="9990" width="8.9140625" style="14" customWidth="1"/>
    <col min="9991" max="10226" width="8.25" style="14"/>
    <col min="10227" max="10227" width="29.25" style="14" customWidth="1"/>
    <col min="10228" max="10228" width="12.75" style="14" customWidth="1"/>
    <col min="10229" max="10229" width="6.6640625" style="14" customWidth="1"/>
    <col min="10230" max="10230" width="5.5" style="14" customWidth="1"/>
    <col min="10231" max="10231" width="4.9140625" style="14" customWidth="1"/>
    <col min="10232" max="10232" width="6.5" style="14" customWidth="1"/>
    <col min="10233" max="10233" width="7.58203125" style="14" customWidth="1"/>
    <col min="10234" max="10234" width="9.1640625" style="14" customWidth="1"/>
    <col min="10235" max="10235" width="8.25" style="14"/>
    <col min="10236" max="10236" width="8" style="14" customWidth="1"/>
    <col min="10237" max="10237" width="8.6640625" style="14" customWidth="1"/>
    <col min="10238" max="10238" width="8.58203125" style="14" customWidth="1"/>
    <col min="10239" max="10242" width="7.9140625" style="14" customWidth="1"/>
    <col min="10243" max="10243" width="7.58203125" style="14" customWidth="1"/>
    <col min="10244" max="10244" width="8" style="14" customWidth="1"/>
    <col min="10245" max="10245" width="8.25" style="14"/>
    <col min="10246" max="10246" width="8.9140625" style="14" customWidth="1"/>
    <col min="10247" max="10482" width="8.25" style="14"/>
    <col min="10483" max="10483" width="29.25" style="14" customWidth="1"/>
    <col min="10484" max="10484" width="12.75" style="14" customWidth="1"/>
    <col min="10485" max="10485" width="6.6640625" style="14" customWidth="1"/>
    <col min="10486" max="10486" width="5.5" style="14" customWidth="1"/>
    <col min="10487" max="10487" width="4.9140625" style="14" customWidth="1"/>
    <col min="10488" max="10488" width="6.5" style="14" customWidth="1"/>
    <col min="10489" max="10489" width="7.58203125" style="14" customWidth="1"/>
    <col min="10490" max="10490" width="9.1640625" style="14" customWidth="1"/>
    <col min="10491" max="10491" width="8.25" style="14"/>
    <col min="10492" max="10492" width="8" style="14" customWidth="1"/>
    <col min="10493" max="10493" width="8.6640625" style="14" customWidth="1"/>
    <col min="10494" max="10494" width="8.58203125" style="14" customWidth="1"/>
    <col min="10495" max="10498" width="7.9140625" style="14" customWidth="1"/>
    <col min="10499" max="10499" width="7.58203125" style="14" customWidth="1"/>
    <col min="10500" max="10500" width="8" style="14" customWidth="1"/>
    <col min="10501" max="10501" width="8.25" style="14"/>
    <col min="10502" max="10502" width="8.9140625" style="14" customWidth="1"/>
    <col min="10503" max="10738" width="8.25" style="14"/>
    <col min="10739" max="10739" width="29.25" style="14" customWidth="1"/>
    <col min="10740" max="10740" width="12.75" style="14" customWidth="1"/>
    <col min="10741" max="10741" width="6.6640625" style="14" customWidth="1"/>
    <col min="10742" max="10742" width="5.5" style="14" customWidth="1"/>
    <col min="10743" max="10743" width="4.9140625" style="14" customWidth="1"/>
    <col min="10744" max="10744" width="6.5" style="14" customWidth="1"/>
    <col min="10745" max="10745" width="7.58203125" style="14" customWidth="1"/>
    <col min="10746" max="10746" width="9.1640625" style="14" customWidth="1"/>
    <col min="10747" max="10747" width="8.25" style="14"/>
    <col min="10748" max="10748" width="8" style="14" customWidth="1"/>
    <col min="10749" max="10749" width="8.6640625" style="14" customWidth="1"/>
    <col min="10750" max="10750" width="8.58203125" style="14" customWidth="1"/>
    <col min="10751" max="10754" width="7.9140625" style="14" customWidth="1"/>
    <col min="10755" max="10755" width="7.58203125" style="14" customWidth="1"/>
    <col min="10756" max="10756" width="8" style="14" customWidth="1"/>
    <col min="10757" max="10757" width="8.25" style="14"/>
    <col min="10758" max="10758" width="8.9140625" style="14" customWidth="1"/>
    <col min="10759" max="10994" width="8.25" style="14"/>
    <col min="10995" max="10995" width="29.25" style="14" customWidth="1"/>
    <col min="10996" max="10996" width="12.75" style="14" customWidth="1"/>
    <col min="10997" max="10997" width="6.6640625" style="14" customWidth="1"/>
    <col min="10998" max="10998" width="5.5" style="14" customWidth="1"/>
    <col min="10999" max="10999" width="4.9140625" style="14" customWidth="1"/>
    <col min="11000" max="11000" width="6.5" style="14" customWidth="1"/>
    <col min="11001" max="11001" width="7.58203125" style="14" customWidth="1"/>
    <col min="11002" max="11002" width="9.1640625" style="14" customWidth="1"/>
    <col min="11003" max="11003" width="8.25" style="14"/>
    <col min="11004" max="11004" width="8" style="14" customWidth="1"/>
    <col min="11005" max="11005" width="8.6640625" style="14" customWidth="1"/>
    <col min="11006" max="11006" width="8.58203125" style="14" customWidth="1"/>
    <col min="11007" max="11010" width="7.9140625" style="14" customWidth="1"/>
    <col min="11011" max="11011" width="7.58203125" style="14" customWidth="1"/>
    <col min="11012" max="11012" width="8" style="14" customWidth="1"/>
    <col min="11013" max="11013" width="8.25" style="14"/>
    <col min="11014" max="11014" width="8.9140625" style="14" customWidth="1"/>
    <col min="11015" max="11250" width="8.25" style="14"/>
    <col min="11251" max="11251" width="29.25" style="14" customWidth="1"/>
    <col min="11252" max="11252" width="12.75" style="14" customWidth="1"/>
    <col min="11253" max="11253" width="6.6640625" style="14" customWidth="1"/>
    <col min="11254" max="11254" width="5.5" style="14" customWidth="1"/>
    <col min="11255" max="11255" width="4.9140625" style="14" customWidth="1"/>
    <col min="11256" max="11256" width="6.5" style="14" customWidth="1"/>
    <col min="11257" max="11257" width="7.58203125" style="14" customWidth="1"/>
    <col min="11258" max="11258" width="9.1640625" style="14" customWidth="1"/>
    <col min="11259" max="11259" width="8.25" style="14"/>
    <col min="11260" max="11260" width="8" style="14" customWidth="1"/>
    <col min="11261" max="11261" width="8.6640625" style="14" customWidth="1"/>
    <col min="11262" max="11262" width="8.58203125" style="14" customWidth="1"/>
    <col min="11263" max="11266" width="7.9140625" style="14" customWidth="1"/>
    <col min="11267" max="11267" width="7.58203125" style="14" customWidth="1"/>
    <col min="11268" max="11268" width="8" style="14" customWidth="1"/>
    <col min="11269" max="11269" width="8.25" style="14"/>
    <col min="11270" max="11270" width="8.9140625" style="14" customWidth="1"/>
    <col min="11271" max="11506" width="8.25" style="14"/>
    <col min="11507" max="11507" width="29.25" style="14" customWidth="1"/>
    <col min="11508" max="11508" width="12.75" style="14" customWidth="1"/>
    <col min="11509" max="11509" width="6.6640625" style="14" customWidth="1"/>
    <col min="11510" max="11510" width="5.5" style="14" customWidth="1"/>
    <col min="11511" max="11511" width="4.9140625" style="14" customWidth="1"/>
    <col min="11512" max="11512" width="6.5" style="14" customWidth="1"/>
    <col min="11513" max="11513" width="7.58203125" style="14" customWidth="1"/>
    <col min="11514" max="11514" width="9.1640625" style="14" customWidth="1"/>
    <col min="11515" max="11515" width="8.25" style="14"/>
    <col min="11516" max="11516" width="8" style="14" customWidth="1"/>
    <col min="11517" max="11517" width="8.6640625" style="14" customWidth="1"/>
    <col min="11518" max="11518" width="8.58203125" style="14" customWidth="1"/>
    <col min="11519" max="11522" width="7.9140625" style="14" customWidth="1"/>
    <col min="11523" max="11523" width="7.58203125" style="14" customWidth="1"/>
    <col min="11524" max="11524" width="8" style="14" customWidth="1"/>
    <col min="11525" max="11525" width="8.25" style="14"/>
    <col min="11526" max="11526" width="8.9140625" style="14" customWidth="1"/>
    <col min="11527" max="11762" width="8.25" style="14"/>
    <col min="11763" max="11763" width="29.25" style="14" customWidth="1"/>
    <col min="11764" max="11764" width="12.75" style="14" customWidth="1"/>
    <col min="11765" max="11765" width="6.6640625" style="14" customWidth="1"/>
    <col min="11766" max="11766" width="5.5" style="14" customWidth="1"/>
    <col min="11767" max="11767" width="4.9140625" style="14" customWidth="1"/>
    <col min="11768" max="11768" width="6.5" style="14" customWidth="1"/>
    <col min="11769" max="11769" width="7.58203125" style="14" customWidth="1"/>
    <col min="11770" max="11770" width="9.1640625" style="14" customWidth="1"/>
    <col min="11771" max="11771" width="8.25" style="14"/>
    <col min="11772" max="11772" width="8" style="14" customWidth="1"/>
    <col min="11773" max="11773" width="8.6640625" style="14" customWidth="1"/>
    <col min="11774" max="11774" width="8.58203125" style="14" customWidth="1"/>
    <col min="11775" max="11778" width="7.9140625" style="14" customWidth="1"/>
    <col min="11779" max="11779" width="7.58203125" style="14" customWidth="1"/>
    <col min="11780" max="11780" width="8" style="14" customWidth="1"/>
    <col min="11781" max="11781" width="8.25" style="14"/>
    <col min="11782" max="11782" width="8.9140625" style="14" customWidth="1"/>
    <col min="11783" max="12018" width="8.25" style="14"/>
    <col min="12019" max="12019" width="29.25" style="14" customWidth="1"/>
    <col min="12020" max="12020" width="12.75" style="14" customWidth="1"/>
    <col min="12021" max="12021" width="6.6640625" style="14" customWidth="1"/>
    <col min="12022" max="12022" width="5.5" style="14" customWidth="1"/>
    <col min="12023" max="12023" width="4.9140625" style="14" customWidth="1"/>
    <col min="12024" max="12024" width="6.5" style="14" customWidth="1"/>
    <col min="12025" max="12025" width="7.58203125" style="14" customWidth="1"/>
    <col min="12026" max="12026" width="9.1640625" style="14" customWidth="1"/>
    <col min="12027" max="12027" width="8.25" style="14"/>
    <col min="12028" max="12028" width="8" style="14" customWidth="1"/>
    <col min="12029" max="12029" width="8.6640625" style="14" customWidth="1"/>
    <col min="12030" max="12030" width="8.58203125" style="14" customWidth="1"/>
    <col min="12031" max="12034" width="7.9140625" style="14" customWidth="1"/>
    <col min="12035" max="12035" width="7.58203125" style="14" customWidth="1"/>
    <col min="12036" max="12036" width="8" style="14" customWidth="1"/>
    <col min="12037" max="12037" width="8.25" style="14"/>
    <col min="12038" max="12038" width="8.9140625" style="14" customWidth="1"/>
    <col min="12039" max="12274" width="8.25" style="14"/>
    <col min="12275" max="12275" width="29.25" style="14" customWidth="1"/>
    <col min="12276" max="12276" width="12.75" style="14" customWidth="1"/>
    <col min="12277" max="12277" width="6.6640625" style="14" customWidth="1"/>
    <col min="12278" max="12278" width="5.5" style="14" customWidth="1"/>
    <col min="12279" max="12279" width="4.9140625" style="14" customWidth="1"/>
    <col min="12280" max="12280" width="6.5" style="14" customWidth="1"/>
    <col min="12281" max="12281" width="7.58203125" style="14" customWidth="1"/>
    <col min="12282" max="12282" width="9.1640625" style="14" customWidth="1"/>
    <col min="12283" max="12283" width="8.25" style="14"/>
    <col min="12284" max="12284" width="8" style="14" customWidth="1"/>
    <col min="12285" max="12285" width="8.6640625" style="14" customWidth="1"/>
    <col min="12286" max="12286" width="8.58203125" style="14" customWidth="1"/>
    <col min="12287" max="12290" width="7.9140625" style="14" customWidth="1"/>
    <col min="12291" max="12291" width="7.58203125" style="14" customWidth="1"/>
    <col min="12292" max="12292" width="8" style="14" customWidth="1"/>
    <col min="12293" max="12293" width="8.25" style="14"/>
    <col min="12294" max="12294" width="8.9140625" style="14" customWidth="1"/>
    <col min="12295" max="12530" width="8.25" style="14"/>
    <col min="12531" max="12531" width="29.25" style="14" customWidth="1"/>
    <col min="12532" max="12532" width="12.75" style="14" customWidth="1"/>
    <col min="12533" max="12533" width="6.6640625" style="14" customWidth="1"/>
    <col min="12534" max="12534" width="5.5" style="14" customWidth="1"/>
    <col min="12535" max="12535" width="4.9140625" style="14" customWidth="1"/>
    <col min="12536" max="12536" width="6.5" style="14" customWidth="1"/>
    <col min="12537" max="12537" width="7.58203125" style="14" customWidth="1"/>
    <col min="12538" max="12538" width="9.1640625" style="14" customWidth="1"/>
    <col min="12539" max="12539" width="8.25" style="14"/>
    <col min="12540" max="12540" width="8" style="14" customWidth="1"/>
    <col min="12541" max="12541" width="8.6640625" style="14" customWidth="1"/>
    <col min="12542" max="12542" width="8.58203125" style="14" customWidth="1"/>
    <col min="12543" max="12546" width="7.9140625" style="14" customWidth="1"/>
    <col min="12547" max="12547" width="7.58203125" style="14" customWidth="1"/>
    <col min="12548" max="12548" width="8" style="14" customWidth="1"/>
    <col min="12549" max="12549" width="8.25" style="14"/>
    <col min="12550" max="12550" width="8.9140625" style="14" customWidth="1"/>
    <col min="12551" max="12786" width="8.25" style="14"/>
    <col min="12787" max="12787" width="29.25" style="14" customWidth="1"/>
    <col min="12788" max="12788" width="12.75" style="14" customWidth="1"/>
    <col min="12789" max="12789" width="6.6640625" style="14" customWidth="1"/>
    <col min="12790" max="12790" width="5.5" style="14" customWidth="1"/>
    <col min="12791" max="12791" width="4.9140625" style="14" customWidth="1"/>
    <col min="12792" max="12792" width="6.5" style="14" customWidth="1"/>
    <col min="12793" max="12793" width="7.58203125" style="14" customWidth="1"/>
    <col min="12794" max="12794" width="9.1640625" style="14" customWidth="1"/>
    <col min="12795" max="12795" width="8.25" style="14"/>
    <col min="12796" max="12796" width="8" style="14" customWidth="1"/>
    <col min="12797" max="12797" width="8.6640625" style="14" customWidth="1"/>
    <col min="12798" max="12798" width="8.58203125" style="14" customWidth="1"/>
    <col min="12799" max="12802" width="7.9140625" style="14" customWidth="1"/>
    <col min="12803" max="12803" width="7.58203125" style="14" customWidth="1"/>
    <col min="12804" max="12804" width="8" style="14" customWidth="1"/>
    <col min="12805" max="12805" width="8.25" style="14"/>
    <col min="12806" max="12806" width="8.9140625" style="14" customWidth="1"/>
    <col min="12807" max="13042" width="8.25" style="14"/>
    <col min="13043" max="13043" width="29.25" style="14" customWidth="1"/>
    <col min="13044" max="13044" width="12.75" style="14" customWidth="1"/>
    <col min="13045" max="13045" width="6.6640625" style="14" customWidth="1"/>
    <col min="13046" max="13046" width="5.5" style="14" customWidth="1"/>
    <col min="13047" max="13047" width="4.9140625" style="14" customWidth="1"/>
    <col min="13048" max="13048" width="6.5" style="14" customWidth="1"/>
    <col min="13049" max="13049" width="7.58203125" style="14" customWidth="1"/>
    <col min="13050" max="13050" width="9.1640625" style="14" customWidth="1"/>
    <col min="13051" max="13051" width="8.25" style="14"/>
    <col min="13052" max="13052" width="8" style="14" customWidth="1"/>
    <col min="13053" max="13053" width="8.6640625" style="14" customWidth="1"/>
    <col min="13054" max="13054" width="8.58203125" style="14" customWidth="1"/>
    <col min="13055" max="13058" width="7.9140625" style="14" customWidth="1"/>
    <col min="13059" max="13059" width="7.58203125" style="14" customWidth="1"/>
    <col min="13060" max="13060" width="8" style="14" customWidth="1"/>
    <col min="13061" max="13061" width="8.25" style="14"/>
    <col min="13062" max="13062" width="8.9140625" style="14" customWidth="1"/>
    <col min="13063" max="13298" width="8.25" style="14"/>
    <col min="13299" max="13299" width="29.25" style="14" customWidth="1"/>
    <col min="13300" max="13300" width="12.75" style="14" customWidth="1"/>
    <col min="13301" max="13301" width="6.6640625" style="14" customWidth="1"/>
    <col min="13302" max="13302" width="5.5" style="14" customWidth="1"/>
    <col min="13303" max="13303" width="4.9140625" style="14" customWidth="1"/>
    <col min="13304" max="13304" width="6.5" style="14" customWidth="1"/>
    <col min="13305" max="13305" width="7.58203125" style="14" customWidth="1"/>
    <col min="13306" max="13306" width="9.1640625" style="14" customWidth="1"/>
    <col min="13307" max="13307" width="8.25" style="14"/>
    <col min="13308" max="13308" width="8" style="14" customWidth="1"/>
    <col min="13309" max="13309" width="8.6640625" style="14" customWidth="1"/>
    <col min="13310" max="13310" width="8.58203125" style="14" customWidth="1"/>
    <col min="13311" max="13314" width="7.9140625" style="14" customWidth="1"/>
    <col min="13315" max="13315" width="7.58203125" style="14" customWidth="1"/>
    <col min="13316" max="13316" width="8" style="14" customWidth="1"/>
    <col min="13317" max="13317" width="8.25" style="14"/>
    <col min="13318" max="13318" width="8.9140625" style="14" customWidth="1"/>
    <col min="13319" max="13554" width="8.25" style="14"/>
    <col min="13555" max="13555" width="29.25" style="14" customWidth="1"/>
    <col min="13556" max="13556" width="12.75" style="14" customWidth="1"/>
    <col min="13557" max="13557" width="6.6640625" style="14" customWidth="1"/>
    <col min="13558" max="13558" width="5.5" style="14" customWidth="1"/>
    <col min="13559" max="13559" width="4.9140625" style="14" customWidth="1"/>
    <col min="13560" max="13560" width="6.5" style="14" customWidth="1"/>
    <col min="13561" max="13561" width="7.58203125" style="14" customWidth="1"/>
    <col min="13562" max="13562" width="9.1640625" style="14" customWidth="1"/>
    <col min="13563" max="13563" width="8.25" style="14"/>
    <col min="13564" max="13564" width="8" style="14" customWidth="1"/>
    <col min="13565" max="13565" width="8.6640625" style="14" customWidth="1"/>
    <col min="13566" max="13566" width="8.58203125" style="14" customWidth="1"/>
    <col min="13567" max="13570" width="7.9140625" style="14" customWidth="1"/>
    <col min="13571" max="13571" width="7.58203125" style="14" customWidth="1"/>
    <col min="13572" max="13572" width="8" style="14" customWidth="1"/>
    <col min="13573" max="13573" width="8.25" style="14"/>
    <col min="13574" max="13574" width="8.9140625" style="14" customWidth="1"/>
    <col min="13575" max="13810" width="8.25" style="14"/>
    <col min="13811" max="13811" width="29.25" style="14" customWidth="1"/>
    <col min="13812" max="13812" width="12.75" style="14" customWidth="1"/>
    <col min="13813" max="13813" width="6.6640625" style="14" customWidth="1"/>
    <col min="13814" max="13814" width="5.5" style="14" customWidth="1"/>
    <col min="13815" max="13815" width="4.9140625" style="14" customWidth="1"/>
    <col min="13816" max="13816" width="6.5" style="14" customWidth="1"/>
    <col min="13817" max="13817" width="7.58203125" style="14" customWidth="1"/>
    <col min="13818" max="13818" width="9.1640625" style="14" customWidth="1"/>
    <col min="13819" max="13819" width="8.25" style="14"/>
    <col min="13820" max="13820" width="8" style="14" customWidth="1"/>
    <col min="13821" max="13821" width="8.6640625" style="14" customWidth="1"/>
    <col min="13822" max="13822" width="8.58203125" style="14" customWidth="1"/>
    <col min="13823" max="13826" width="7.9140625" style="14" customWidth="1"/>
    <col min="13827" max="13827" width="7.58203125" style="14" customWidth="1"/>
    <col min="13828" max="13828" width="8" style="14" customWidth="1"/>
    <col min="13829" max="13829" width="8.25" style="14"/>
    <col min="13830" max="13830" width="8.9140625" style="14" customWidth="1"/>
    <col min="13831" max="14066" width="8.25" style="14"/>
    <col min="14067" max="14067" width="29.25" style="14" customWidth="1"/>
    <col min="14068" max="14068" width="12.75" style="14" customWidth="1"/>
    <col min="14069" max="14069" width="6.6640625" style="14" customWidth="1"/>
    <col min="14070" max="14070" width="5.5" style="14" customWidth="1"/>
    <col min="14071" max="14071" width="4.9140625" style="14" customWidth="1"/>
    <col min="14072" max="14072" width="6.5" style="14" customWidth="1"/>
    <col min="14073" max="14073" width="7.58203125" style="14" customWidth="1"/>
    <col min="14074" max="14074" width="9.1640625" style="14" customWidth="1"/>
    <col min="14075" max="14075" width="8.25" style="14"/>
    <col min="14076" max="14076" width="8" style="14" customWidth="1"/>
    <col min="14077" max="14077" width="8.6640625" style="14" customWidth="1"/>
    <col min="14078" max="14078" width="8.58203125" style="14" customWidth="1"/>
    <col min="14079" max="14082" width="7.9140625" style="14" customWidth="1"/>
    <col min="14083" max="14083" width="7.58203125" style="14" customWidth="1"/>
    <col min="14084" max="14084" width="8" style="14" customWidth="1"/>
    <col min="14085" max="14085" width="8.25" style="14"/>
    <col min="14086" max="14086" width="8.9140625" style="14" customWidth="1"/>
    <col min="14087" max="14322" width="8.25" style="14"/>
    <col min="14323" max="14323" width="29.25" style="14" customWidth="1"/>
    <col min="14324" max="14324" width="12.75" style="14" customWidth="1"/>
    <col min="14325" max="14325" width="6.6640625" style="14" customWidth="1"/>
    <col min="14326" max="14326" width="5.5" style="14" customWidth="1"/>
    <col min="14327" max="14327" width="4.9140625" style="14" customWidth="1"/>
    <col min="14328" max="14328" width="6.5" style="14" customWidth="1"/>
    <col min="14329" max="14329" width="7.58203125" style="14" customWidth="1"/>
    <col min="14330" max="14330" width="9.1640625" style="14" customWidth="1"/>
    <col min="14331" max="14331" width="8.25" style="14"/>
    <col min="14332" max="14332" width="8" style="14" customWidth="1"/>
    <col min="14333" max="14333" width="8.6640625" style="14" customWidth="1"/>
    <col min="14334" max="14334" width="8.58203125" style="14" customWidth="1"/>
    <col min="14335" max="14338" width="7.9140625" style="14" customWidth="1"/>
    <col min="14339" max="14339" width="7.58203125" style="14" customWidth="1"/>
    <col min="14340" max="14340" width="8" style="14" customWidth="1"/>
    <col min="14341" max="14341" width="8.25" style="14"/>
    <col min="14342" max="14342" width="8.9140625" style="14" customWidth="1"/>
    <col min="14343" max="14578" width="8.25" style="14"/>
    <col min="14579" max="14579" width="29.25" style="14" customWidth="1"/>
    <col min="14580" max="14580" width="12.75" style="14" customWidth="1"/>
    <col min="14581" max="14581" width="6.6640625" style="14" customWidth="1"/>
    <col min="14582" max="14582" width="5.5" style="14" customWidth="1"/>
    <col min="14583" max="14583" width="4.9140625" style="14" customWidth="1"/>
    <col min="14584" max="14584" width="6.5" style="14" customWidth="1"/>
    <col min="14585" max="14585" width="7.58203125" style="14" customWidth="1"/>
    <col min="14586" max="14586" width="9.1640625" style="14" customWidth="1"/>
    <col min="14587" max="14587" width="8.25" style="14"/>
    <col min="14588" max="14588" width="8" style="14" customWidth="1"/>
    <col min="14589" max="14589" width="8.6640625" style="14" customWidth="1"/>
    <col min="14590" max="14590" width="8.58203125" style="14" customWidth="1"/>
    <col min="14591" max="14594" width="7.9140625" style="14" customWidth="1"/>
    <col min="14595" max="14595" width="7.58203125" style="14" customWidth="1"/>
    <col min="14596" max="14596" width="8" style="14" customWidth="1"/>
    <col min="14597" max="14597" width="8.25" style="14"/>
    <col min="14598" max="14598" width="8.9140625" style="14" customWidth="1"/>
    <col min="14599" max="14834" width="8.25" style="14"/>
    <col min="14835" max="14835" width="29.25" style="14" customWidth="1"/>
    <col min="14836" max="14836" width="12.75" style="14" customWidth="1"/>
    <col min="14837" max="14837" width="6.6640625" style="14" customWidth="1"/>
    <col min="14838" max="14838" width="5.5" style="14" customWidth="1"/>
    <col min="14839" max="14839" width="4.9140625" style="14" customWidth="1"/>
    <col min="14840" max="14840" width="6.5" style="14" customWidth="1"/>
    <col min="14841" max="14841" width="7.58203125" style="14" customWidth="1"/>
    <col min="14842" max="14842" width="9.1640625" style="14" customWidth="1"/>
    <col min="14843" max="14843" width="8.25" style="14"/>
    <col min="14844" max="14844" width="8" style="14" customWidth="1"/>
    <col min="14845" max="14845" width="8.6640625" style="14" customWidth="1"/>
    <col min="14846" max="14846" width="8.58203125" style="14" customWidth="1"/>
    <col min="14847" max="14850" width="7.9140625" style="14" customWidth="1"/>
    <col min="14851" max="14851" width="7.58203125" style="14" customWidth="1"/>
    <col min="14852" max="14852" width="8" style="14" customWidth="1"/>
    <col min="14853" max="14853" width="8.25" style="14"/>
    <col min="14854" max="14854" width="8.9140625" style="14" customWidth="1"/>
    <col min="14855" max="15090" width="8.25" style="14"/>
    <col min="15091" max="15091" width="29.25" style="14" customWidth="1"/>
    <col min="15092" max="15092" width="12.75" style="14" customWidth="1"/>
    <col min="15093" max="15093" width="6.6640625" style="14" customWidth="1"/>
    <col min="15094" max="15094" width="5.5" style="14" customWidth="1"/>
    <col min="15095" max="15095" width="4.9140625" style="14" customWidth="1"/>
    <col min="15096" max="15096" width="6.5" style="14" customWidth="1"/>
    <col min="15097" max="15097" width="7.58203125" style="14" customWidth="1"/>
    <col min="15098" max="15098" width="9.1640625" style="14" customWidth="1"/>
    <col min="15099" max="15099" width="8.25" style="14"/>
    <col min="15100" max="15100" width="8" style="14" customWidth="1"/>
    <col min="15101" max="15101" width="8.6640625" style="14" customWidth="1"/>
    <col min="15102" max="15102" width="8.58203125" style="14" customWidth="1"/>
    <col min="15103" max="15106" width="7.9140625" style="14" customWidth="1"/>
    <col min="15107" max="15107" width="7.58203125" style="14" customWidth="1"/>
    <col min="15108" max="15108" width="8" style="14" customWidth="1"/>
    <col min="15109" max="15109" width="8.25" style="14"/>
    <col min="15110" max="15110" width="8.9140625" style="14" customWidth="1"/>
    <col min="15111" max="15346" width="8.25" style="14"/>
    <col min="15347" max="15347" width="29.25" style="14" customWidth="1"/>
    <col min="15348" max="15348" width="12.75" style="14" customWidth="1"/>
    <col min="15349" max="15349" width="6.6640625" style="14" customWidth="1"/>
    <col min="15350" max="15350" width="5.5" style="14" customWidth="1"/>
    <col min="15351" max="15351" width="4.9140625" style="14" customWidth="1"/>
    <col min="15352" max="15352" width="6.5" style="14" customWidth="1"/>
    <col min="15353" max="15353" width="7.58203125" style="14" customWidth="1"/>
    <col min="15354" max="15354" width="9.1640625" style="14" customWidth="1"/>
    <col min="15355" max="15355" width="8.25" style="14"/>
    <col min="15356" max="15356" width="8" style="14" customWidth="1"/>
    <col min="15357" max="15357" width="8.6640625" style="14" customWidth="1"/>
    <col min="15358" max="15358" width="8.58203125" style="14" customWidth="1"/>
    <col min="15359" max="15362" width="7.9140625" style="14" customWidth="1"/>
    <col min="15363" max="15363" width="7.58203125" style="14" customWidth="1"/>
    <col min="15364" max="15364" width="8" style="14" customWidth="1"/>
    <col min="15365" max="15365" width="8.25" style="14"/>
    <col min="15366" max="15366" width="8.9140625" style="14" customWidth="1"/>
    <col min="15367" max="15602" width="8.25" style="14"/>
    <col min="15603" max="15603" width="29.25" style="14" customWidth="1"/>
    <col min="15604" max="15604" width="12.75" style="14" customWidth="1"/>
    <col min="15605" max="15605" width="6.6640625" style="14" customWidth="1"/>
    <col min="15606" max="15606" width="5.5" style="14" customWidth="1"/>
    <col min="15607" max="15607" width="4.9140625" style="14" customWidth="1"/>
    <col min="15608" max="15608" width="6.5" style="14" customWidth="1"/>
    <col min="15609" max="15609" width="7.58203125" style="14" customWidth="1"/>
    <col min="15610" max="15610" width="9.1640625" style="14" customWidth="1"/>
    <col min="15611" max="15611" width="8.25" style="14"/>
    <col min="15612" max="15612" width="8" style="14" customWidth="1"/>
    <col min="15613" max="15613" width="8.6640625" style="14" customWidth="1"/>
    <col min="15614" max="15614" width="8.58203125" style="14" customWidth="1"/>
    <col min="15615" max="15618" width="7.9140625" style="14" customWidth="1"/>
    <col min="15619" max="15619" width="7.58203125" style="14" customWidth="1"/>
    <col min="15620" max="15620" width="8" style="14" customWidth="1"/>
    <col min="15621" max="15621" width="8.25" style="14"/>
    <col min="15622" max="15622" width="8.9140625" style="14" customWidth="1"/>
    <col min="15623" max="15858" width="8.25" style="14"/>
    <col min="15859" max="15859" width="29.25" style="14" customWidth="1"/>
    <col min="15860" max="15860" width="12.75" style="14" customWidth="1"/>
    <col min="15861" max="15861" width="6.6640625" style="14" customWidth="1"/>
    <col min="15862" max="15862" width="5.5" style="14" customWidth="1"/>
    <col min="15863" max="15863" width="4.9140625" style="14" customWidth="1"/>
    <col min="15864" max="15864" width="6.5" style="14" customWidth="1"/>
    <col min="15865" max="15865" width="7.58203125" style="14" customWidth="1"/>
    <col min="15866" max="15866" width="9.1640625" style="14" customWidth="1"/>
    <col min="15867" max="15867" width="8.25" style="14"/>
    <col min="15868" max="15868" width="8" style="14" customWidth="1"/>
    <col min="15869" max="15869" width="8.6640625" style="14" customWidth="1"/>
    <col min="15870" max="15870" width="8.58203125" style="14" customWidth="1"/>
    <col min="15871" max="15874" width="7.9140625" style="14" customWidth="1"/>
    <col min="15875" max="15875" width="7.58203125" style="14" customWidth="1"/>
    <col min="15876" max="15876" width="8" style="14" customWidth="1"/>
    <col min="15877" max="15877" width="8.25" style="14"/>
    <col min="15878" max="15878" width="8.9140625" style="14" customWidth="1"/>
    <col min="15879" max="16114" width="8.25" style="14"/>
    <col min="16115" max="16115" width="29.25" style="14" customWidth="1"/>
    <col min="16116" max="16116" width="12.75" style="14" customWidth="1"/>
    <col min="16117" max="16117" width="6.6640625" style="14" customWidth="1"/>
    <col min="16118" max="16118" width="5.5" style="14" customWidth="1"/>
    <col min="16119" max="16119" width="4.9140625" style="14" customWidth="1"/>
    <col min="16120" max="16120" width="6.5" style="14" customWidth="1"/>
    <col min="16121" max="16121" width="7.58203125" style="14" customWidth="1"/>
    <col min="16122" max="16122" width="9.1640625" style="14" customWidth="1"/>
    <col min="16123" max="16123" width="8.25" style="14"/>
    <col min="16124" max="16124" width="8" style="14" customWidth="1"/>
    <col min="16125" max="16125" width="8.6640625" style="14" customWidth="1"/>
    <col min="16126" max="16126" width="8.58203125" style="14" customWidth="1"/>
    <col min="16127" max="16130" width="7.9140625" style="14" customWidth="1"/>
    <col min="16131" max="16131" width="7.58203125" style="14" customWidth="1"/>
    <col min="16132" max="16132" width="8" style="14" customWidth="1"/>
    <col min="16133" max="16133" width="8.25" style="14"/>
    <col min="16134" max="16134" width="8.9140625" style="14" customWidth="1"/>
    <col min="16135" max="16384" width="8.25" style="14"/>
  </cols>
  <sheetData>
    <row r="2" spans="1:12" s="1" customFormat="1" ht="37.5" customHeight="1">
      <c r="C2" s="2"/>
      <c r="E2" s="3"/>
      <c r="F2" s="3"/>
      <c r="G2" s="3"/>
      <c r="H2" s="3"/>
      <c r="I2" s="4"/>
      <c r="L2" s="5"/>
    </row>
    <row r="3" spans="1:12" s="1" customFormat="1" ht="30" customHeight="1">
      <c r="C3" s="2"/>
      <c r="E3" s="3"/>
      <c r="F3" s="3"/>
      <c r="G3" s="3"/>
      <c r="H3" s="3"/>
      <c r="I3" s="4"/>
      <c r="J3" s="6" t="s">
        <v>0</v>
      </c>
      <c r="K3" s="6" t="s">
        <v>1</v>
      </c>
      <c r="L3" s="5"/>
    </row>
    <row r="4" spans="1:12" s="1" customFormat="1" ht="14.5" customHeight="1">
      <c r="A4" s="1" t="s">
        <v>2</v>
      </c>
      <c r="C4" s="7" t="s">
        <v>3</v>
      </c>
      <c r="E4" s="8"/>
      <c r="F4" s="9" t="s">
        <v>4</v>
      </c>
      <c r="G4" s="8"/>
      <c r="H4" s="8"/>
      <c r="J4" s="10" t="s">
        <v>5</v>
      </c>
      <c r="K4" s="10" t="s">
        <v>6</v>
      </c>
      <c r="L4" s="5"/>
    </row>
    <row r="5" spans="1:12" s="1" customFormat="1" ht="14">
      <c r="A5" s="1" t="s">
        <v>7</v>
      </c>
      <c r="C5" s="4" t="s">
        <v>8</v>
      </c>
      <c r="E5" s="4"/>
      <c r="F5" s="4"/>
      <c r="G5" s="4"/>
      <c r="H5" s="4"/>
      <c r="J5" s="6" t="s">
        <v>9</v>
      </c>
      <c r="K5" s="11" t="s">
        <v>10</v>
      </c>
      <c r="L5" s="5"/>
    </row>
    <row r="6" spans="1:12" s="12" customFormat="1">
      <c r="A6" s="12" t="s">
        <v>11</v>
      </c>
      <c r="C6" s="13" t="s">
        <v>12</v>
      </c>
      <c r="D6" s="12" t="s">
        <v>13</v>
      </c>
      <c r="E6" s="14"/>
      <c r="J6" s="13"/>
      <c r="K6" s="13"/>
    </row>
    <row r="7" spans="1:12" s="12" customFormat="1" ht="13.5" customHeight="1">
      <c r="A7" s="12" t="s">
        <v>14</v>
      </c>
      <c r="C7" s="15" t="s">
        <v>15</v>
      </c>
      <c r="D7" s="16" t="s">
        <v>16</v>
      </c>
      <c r="E7" s="14"/>
      <c r="J7" s="13"/>
      <c r="K7" s="13"/>
    </row>
    <row r="8" spans="1:12" s="21" customFormat="1" ht="13">
      <c r="A8" s="17"/>
      <c r="B8" s="18"/>
      <c r="C8" s="18"/>
      <c r="D8" s="18"/>
      <c r="E8" s="18"/>
      <c r="F8" s="19" t="s">
        <v>17</v>
      </c>
      <c r="G8" s="19" t="s">
        <v>18</v>
      </c>
      <c r="H8" s="19" t="s">
        <v>19</v>
      </c>
      <c r="I8" s="19" t="s">
        <v>20</v>
      </c>
      <c r="J8" s="19" t="s">
        <v>21</v>
      </c>
      <c r="K8" s="19" t="s">
        <v>22</v>
      </c>
      <c r="L8" s="20" t="s">
        <v>23</v>
      </c>
    </row>
    <row r="9" spans="1:12" s="21" customFormat="1" ht="13">
      <c r="A9" s="22"/>
      <c r="B9" s="23"/>
      <c r="C9" s="24" t="s">
        <v>24</v>
      </c>
      <c r="D9" s="25" t="s">
        <v>25</v>
      </c>
      <c r="E9" s="25"/>
      <c r="F9" s="24" t="s">
        <v>26</v>
      </c>
      <c r="G9" s="24" t="s">
        <v>27</v>
      </c>
      <c r="H9" s="24" t="s">
        <v>28</v>
      </c>
      <c r="I9" s="24" t="s">
        <v>29</v>
      </c>
      <c r="J9" s="24" t="s">
        <v>30</v>
      </c>
      <c r="K9" s="24" t="s">
        <v>31</v>
      </c>
      <c r="L9" s="26" t="s">
        <v>32</v>
      </c>
    </row>
    <row r="10" spans="1:12" s="21" customFormat="1" ht="13.5" thickBot="1">
      <c r="A10" s="27" t="s">
        <v>33</v>
      </c>
      <c r="B10" s="28"/>
      <c r="C10" s="28" t="s">
        <v>34</v>
      </c>
      <c r="D10" s="29" t="s">
        <v>35</v>
      </c>
      <c r="E10" s="29"/>
      <c r="F10" s="28" t="s">
        <v>36</v>
      </c>
      <c r="G10" s="28" t="s">
        <v>37</v>
      </c>
      <c r="H10" s="28" t="s">
        <v>38</v>
      </c>
      <c r="I10" s="28" t="s">
        <v>39</v>
      </c>
      <c r="J10" s="28" t="s">
        <v>40</v>
      </c>
      <c r="K10" s="28" t="s">
        <v>41</v>
      </c>
      <c r="L10" s="30" t="s">
        <v>42</v>
      </c>
    </row>
    <row r="11" spans="1:12" s="49" customFormat="1" thickTop="1">
      <c r="A11" s="31" t="s">
        <v>51</v>
      </c>
      <c r="B11" s="45">
        <v>40</v>
      </c>
      <c r="C11" s="46" t="s">
        <v>34</v>
      </c>
      <c r="D11" s="47">
        <v>1</v>
      </c>
      <c r="E11" s="32"/>
      <c r="F11" s="48"/>
      <c r="G11" s="38"/>
      <c r="H11" s="39"/>
      <c r="I11" s="34"/>
      <c r="J11" s="34"/>
      <c r="K11" s="40"/>
      <c r="L11" s="41">
        <f>J11*K11</f>
        <v>0</v>
      </c>
    </row>
    <row r="12" spans="1:12" s="1" customFormat="1" ht="14">
      <c r="A12" s="22" t="s">
        <v>43</v>
      </c>
      <c r="B12" s="35" t="s">
        <v>44</v>
      </c>
      <c r="C12" s="43">
        <f>D11*B11</f>
        <v>40</v>
      </c>
      <c r="D12" s="33">
        <v>1</v>
      </c>
      <c r="E12" s="33" t="s">
        <v>45</v>
      </c>
      <c r="F12" s="37">
        <v>79</v>
      </c>
      <c r="G12" s="37">
        <v>150</v>
      </c>
      <c r="H12" s="38">
        <f>SUM((F12*10)/G12)*0.7</f>
        <v>3.6866666666666665</v>
      </c>
      <c r="I12" s="39">
        <v>12</v>
      </c>
      <c r="J12" s="34">
        <v>10</v>
      </c>
      <c r="K12" s="40">
        <v>5.75</v>
      </c>
      <c r="L12" s="41">
        <f>J12*K12</f>
        <v>57.5</v>
      </c>
    </row>
    <row r="13" spans="1:12" s="44" customFormat="1" ht="13.5" customHeight="1">
      <c r="A13" s="42" t="s">
        <v>46</v>
      </c>
      <c r="B13" s="35" t="s">
        <v>47</v>
      </c>
      <c r="C13" s="43">
        <f>B11</f>
        <v>40</v>
      </c>
      <c r="D13" s="33">
        <v>1</v>
      </c>
      <c r="E13" s="33" t="s">
        <v>45</v>
      </c>
      <c r="F13" s="37">
        <v>66</v>
      </c>
      <c r="G13" s="37">
        <v>75</v>
      </c>
      <c r="H13" s="50">
        <f>SUM((F13*10)/G13)*0.7</f>
        <v>6.16</v>
      </c>
      <c r="I13" s="39">
        <v>8</v>
      </c>
      <c r="J13" s="34">
        <v>8</v>
      </c>
      <c r="K13" s="40">
        <v>10.210000000000001</v>
      </c>
      <c r="L13" s="41">
        <f>J13*K13</f>
        <v>81.680000000000007</v>
      </c>
    </row>
    <row r="14" spans="1:12" s="49" customFormat="1" ht="15">
      <c r="A14" s="31" t="s">
        <v>48</v>
      </c>
      <c r="B14" s="45">
        <v>65</v>
      </c>
      <c r="C14" s="46" t="s">
        <v>34</v>
      </c>
      <c r="D14" s="47">
        <v>1</v>
      </c>
      <c r="E14" s="32"/>
      <c r="F14" s="48"/>
      <c r="G14" s="38"/>
      <c r="H14" s="39"/>
      <c r="I14" s="34"/>
      <c r="J14" s="34"/>
      <c r="K14" s="40"/>
      <c r="L14" s="41">
        <f t="shared" ref="L14:L25" si="0">J14*K14</f>
        <v>0</v>
      </c>
    </row>
    <row r="15" spans="1:12" s="1" customFormat="1" ht="14">
      <c r="A15" s="22" t="s">
        <v>43</v>
      </c>
      <c r="B15" s="35" t="s">
        <v>44</v>
      </c>
      <c r="C15" s="36">
        <f>D14*B14</f>
        <v>65</v>
      </c>
      <c r="D15" s="33">
        <v>1</v>
      </c>
      <c r="E15" s="33" t="s">
        <v>45</v>
      </c>
      <c r="F15" s="37">
        <v>79</v>
      </c>
      <c r="G15" s="37">
        <v>150</v>
      </c>
      <c r="H15" s="38">
        <f>SUM((F15*10)/G15)*0.7</f>
        <v>3.6866666666666665</v>
      </c>
      <c r="I15" s="39">
        <v>12</v>
      </c>
      <c r="J15" s="34">
        <f t="shared" ref="J15:J22" si="1">C15/H15</f>
        <v>17.631103074141048</v>
      </c>
      <c r="K15" s="40">
        <v>5.75</v>
      </c>
      <c r="L15" s="41">
        <f t="shared" si="0"/>
        <v>101.37884267631102</v>
      </c>
    </row>
    <row r="16" spans="1:12" s="44" customFormat="1" ht="13.5" customHeight="1">
      <c r="A16" s="42" t="s">
        <v>46</v>
      </c>
      <c r="B16" s="35" t="s">
        <v>47</v>
      </c>
      <c r="C16" s="43">
        <f>B14</f>
        <v>65</v>
      </c>
      <c r="D16" s="33">
        <v>1</v>
      </c>
      <c r="E16" s="33" t="s">
        <v>45</v>
      </c>
      <c r="F16" s="37">
        <v>66</v>
      </c>
      <c r="G16" s="37">
        <v>75</v>
      </c>
      <c r="H16" s="38">
        <f>SUM((F16*10)/G16)*0.7</f>
        <v>6.16</v>
      </c>
      <c r="I16" s="39">
        <v>8</v>
      </c>
      <c r="J16" s="34">
        <v>12</v>
      </c>
      <c r="K16" s="40">
        <v>10.210000000000001</v>
      </c>
      <c r="L16" s="41">
        <f t="shared" si="0"/>
        <v>122.52000000000001</v>
      </c>
    </row>
    <row r="17" spans="1:12" s="49" customFormat="1" ht="15">
      <c r="A17" s="31" t="s">
        <v>50</v>
      </c>
      <c r="B17" s="45">
        <v>35</v>
      </c>
      <c r="C17" s="46" t="s">
        <v>34</v>
      </c>
      <c r="D17" s="47">
        <v>1</v>
      </c>
      <c r="E17" s="32"/>
      <c r="F17" s="48"/>
      <c r="G17" s="38"/>
      <c r="H17" s="39"/>
      <c r="I17" s="34"/>
      <c r="J17" s="34"/>
      <c r="K17" s="40"/>
      <c r="L17" s="41">
        <f t="shared" si="0"/>
        <v>0</v>
      </c>
    </row>
    <row r="18" spans="1:12" s="1" customFormat="1" ht="14">
      <c r="A18" s="22" t="s">
        <v>43</v>
      </c>
      <c r="B18" s="35" t="s">
        <v>44</v>
      </c>
      <c r="C18" s="36">
        <f>D17*B17</f>
        <v>35</v>
      </c>
      <c r="D18" s="33">
        <v>1</v>
      </c>
      <c r="E18" s="33" t="s">
        <v>45</v>
      </c>
      <c r="F18" s="37">
        <v>79</v>
      </c>
      <c r="G18" s="37">
        <v>150</v>
      </c>
      <c r="H18" s="38">
        <f>SUM((F18*10)/G18)*0.7</f>
        <v>3.6866666666666665</v>
      </c>
      <c r="I18" s="39">
        <v>12</v>
      </c>
      <c r="J18" s="34">
        <f t="shared" si="1"/>
        <v>9.4936708860759502</v>
      </c>
      <c r="K18" s="40">
        <v>5.75</v>
      </c>
      <c r="L18" s="41">
        <f t="shared" si="0"/>
        <v>54.588607594936711</v>
      </c>
    </row>
    <row r="19" spans="1:12" s="44" customFormat="1" ht="13.5" customHeight="1">
      <c r="A19" s="42" t="s">
        <v>46</v>
      </c>
      <c r="B19" s="35" t="s">
        <v>47</v>
      </c>
      <c r="C19" s="43">
        <f>B17</f>
        <v>35</v>
      </c>
      <c r="D19" s="33">
        <v>1</v>
      </c>
      <c r="E19" s="33" t="s">
        <v>45</v>
      </c>
      <c r="F19" s="37">
        <v>66</v>
      </c>
      <c r="G19" s="37">
        <v>75</v>
      </c>
      <c r="H19" s="38">
        <f>SUM((F19*10)/G19)*0.7</f>
        <v>6.16</v>
      </c>
      <c r="I19" s="39">
        <v>8</v>
      </c>
      <c r="J19" s="34">
        <f t="shared" si="1"/>
        <v>5.6818181818181817</v>
      </c>
      <c r="K19" s="40">
        <v>10.210000000000001</v>
      </c>
      <c r="L19" s="41">
        <f t="shared" si="0"/>
        <v>58.01136363636364</v>
      </c>
    </row>
    <row r="20" spans="1:12" s="49" customFormat="1" ht="15">
      <c r="A20" s="31" t="s">
        <v>49</v>
      </c>
      <c r="B20" s="45">
        <v>85</v>
      </c>
      <c r="C20" s="46" t="s">
        <v>34</v>
      </c>
      <c r="D20" s="47">
        <v>1</v>
      </c>
      <c r="E20" s="32"/>
      <c r="F20" s="48"/>
      <c r="G20" s="38"/>
      <c r="H20" s="39"/>
      <c r="I20" s="34"/>
      <c r="J20" s="34"/>
      <c r="K20" s="40"/>
      <c r="L20" s="41">
        <f t="shared" si="0"/>
        <v>0</v>
      </c>
    </row>
    <row r="21" spans="1:12" s="1" customFormat="1" ht="14">
      <c r="A21" s="22" t="s">
        <v>43</v>
      </c>
      <c r="B21" s="35" t="s">
        <v>44</v>
      </c>
      <c r="C21" s="36">
        <f>D20*B20</f>
        <v>85</v>
      </c>
      <c r="D21" s="33">
        <v>1</v>
      </c>
      <c r="E21" s="33" t="s">
        <v>45</v>
      </c>
      <c r="F21" s="37">
        <v>79</v>
      </c>
      <c r="G21" s="37">
        <v>150</v>
      </c>
      <c r="H21" s="38">
        <f>SUM((F21*10)/G21)*0.7</f>
        <v>3.6866666666666665</v>
      </c>
      <c r="I21" s="39">
        <v>12</v>
      </c>
      <c r="J21" s="34">
        <f t="shared" si="1"/>
        <v>23.05605786618445</v>
      </c>
      <c r="K21" s="40">
        <v>5.75</v>
      </c>
      <c r="L21" s="41">
        <f t="shared" si="0"/>
        <v>132.57233273056059</v>
      </c>
    </row>
    <row r="22" spans="1:12" s="44" customFormat="1" ht="13.5" customHeight="1">
      <c r="A22" s="42" t="s">
        <v>46</v>
      </c>
      <c r="B22" s="35" t="s">
        <v>47</v>
      </c>
      <c r="C22" s="43">
        <f>B20</f>
        <v>85</v>
      </c>
      <c r="D22" s="33">
        <v>1</v>
      </c>
      <c r="E22" s="33" t="s">
        <v>45</v>
      </c>
      <c r="F22" s="37">
        <v>66</v>
      </c>
      <c r="G22" s="37">
        <v>75</v>
      </c>
      <c r="H22" s="38">
        <f>SUM((F22*10)/G22)*0.7</f>
        <v>6.16</v>
      </c>
      <c r="I22" s="39">
        <v>8</v>
      </c>
      <c r="J22" s="34">
        <f t="shared" si="1"/>
        <v>13.798701298701298</v>
      </c>
      <c r="K22" s="40">
        <v>10.210000000000001</v>
      </c>
      <c r="L22" s="41">
        <f t="shared" si="0"/>
        <v>140.88474025974025</v>
      </c>
    </row>
    <row r="23" spans="1:12" s="51" customFormat="1" ht="16.5" customHeight="1">
      <c r="A23" s="31" t="s">
        <v>52</v>
      </c>
      <c r="K23" s="40"/>
      <c r="L23" s="41">
        <f t="shared" si="0"/>
        <v>0</v>
      </c>
    </row>
    <row r="24" spans="1:12" s="51" customFormat="1" ht="14">
      <c r="A24" s="22" t="s">
        <v>53</v>
      </c>
      <c r="B24" s="52" t="s">
        <v>54</v>
      </c>
      <c r="F24" s="51" t="s">
        <v>55</v>
      </c>
      <c r="J24" s="39">
        <v>20</v>
      </c>
      <c r="K24" s="40">
        <v>3.2</v>
      </c>
      <c r="L24" s="41">
        <f t="shared" si="0"/>
        <v>64</v>
      </c>
    </row>
    <row r="25" spans="1:12" s="49" customFormat="1" ht="14">
      <c r="A25" s="53" t="s">
        <v>56</v>
      </c>
      <c r="B25" s="54" t="s">
        <v>57</v>
      </c>
      <c r="C25" s="55"/>
      <c r="D25" s="56"/>
      <c r="E25" s="57"/>
      <c r="F25" s="58"/>
      <c r="G25" s="58"/>
      <c r="H25" s="59"/>
      <c r="I25" s="60"/>
      <c r="J25" s="58">
        <v>20</v>
      </c>
      <c r="K25" s="61">
        <v>2.9</v>
      </c>
      <c r="L25" s="62">
        <f t="shared" si="0"/>
        <v>58</v>
      </c>
    </row>
    <row r="26" spans="1:12" s="49" customFormat="1" ht="14">
      <c r="A26" s="63"/>
      <c r="B26" s="23"/>
      <c r="C26" s="64"/>
      <c r="D26" s="65"/>
      <c r="E26" s="33"/>
      <c r="F26" s="37"/>
      <c r="G26" s="37"/>
      <c r="H26" s="38"/>
      <c r="I26" s="39"/>
      <c r="J26" s="34">
        <f>SUM(J12:J25)</f>
        <v>139.66135130692095</v>
      </c>
      <c r="K26" s="66" t="s">
        <v>23</v>
      </c>
      <c r="L26" s="67">
        <f>SUM(L12:L25)</f>
        <v>871.13588689791231</v>
      </c>
    </row>
    <row r="27" spans="1:12">
      <c r="A27" s="68"/>
      <c r="B27" s="21"/>
      <c r="H27" s="69"/>
      <c r="J27" s="70"/>
      <c r="K27" s="71" t="s">
        <v>58</v>
      </c>
      <c r="L27" s="80">
        <f>L26*0.3</f>
        <v>261.34076606937367</v>
      </c>
    </row>
    <row r="28" spans="1:12">
      <c r="A28" s="68"/>
      <c r="B28" s="21"/>
      <c r="H28" s="69"/>
      <c r="K28" s="66" t="s">
        <v>23</v>
      </c>
      <c r="L28" s="67">
        <f>L26-L27</f>
        <v>609.79512082853864</v>
      </c>
    </row>
    <row r="29" spans="1:12">
      <c r="A29" s="21"/>
      <c r="B29" s="21"/>
      <c r="H29" s="69"/>
      <c r="K29" s="77" t="s">
        <v>60</v>
      </c>
      <c r="L29" s="78">
        <v>300</v>
      </c>
    </row>
    <row r="30" spans="1:12">
      <c r="A30" s="21"/>
      <c r="B30" s="21"/>
      <c r="H30" s="69"/>
      <c r="K30" s="66" t="s">
        <v>23</v>
      </c>
      <c r="L30" s="79">
        <f>SUM(L28:L29)</f>
        <v>909.79512082853864</v>
      </c>
    </row>
    <row r="31" spans="1:12">
      <c r="B31" s="21"/>
      <c r="H31" s="69"/>
      <c r="K31" s="72"/>
      <c r="L31" s="67"/>
    </row>
    <row r="32" spans="1:12">
      <c r="A32" s="73" t="s">
        <v>59</v>
      </c>
      <c r="B32" s="21"/>
      <c r="H32" s="69"/>
      <c r="K32" s="66"/>
      <c r="L32" s="74"/>
    </row>
    <row r="33" spans="8:12">
      <c r="H33" s="69"/>
      <c r="L33" s="76"/>
    </row>
    <row r="34" spans="8:12">
      <c r="H34" s="69"/>
    </row>
    <row r="35" spans="8:12">
      <c r="H35" s="69"/>
    </row>
    <row r="36" spans="8:12">
      <c r="H36" s="69"/>
    </row>
    <row r="37" spans="8:12">
      <c r="H37" s="69"/>
    </row>
    <row r="38" spans="8:12">
      <c r="H38" s="69"/>
    </row>
    <row r="39" spans="8:12">
      <c r="H39" s="69"/>
    </row>
    <row r="40" spans="8:12">
      <c r="H40" s="69"/>
    </row>
    <row r="41" spans="8:12">
      <c r="H41" s="69"/>
    </row>
    <row r="42" spans="8:12">
      <c r="H42" s="69"/>
    </row>
    <row r="43" spans="8:12">
      <c r="H43" s="69"/>
    </row>
    <row r="44" spans="8:12">
      <c r="H44" s="69"/>
      <c r="K44" s="14"/>
      <c r="L44" s="14"/>
    </row>
    <row r="45" spans="8:12">
      <c r="H45" s="69"/>
      <c r="K45" s="14"/>
      <c r="L45" s="14"/>
    </row>
    <row r="46" spans="8:12">
      <c r="H46" s="69"/>
      <c r="K46" s="14"/>
      <c r="L46" s="14"/>
    </row>
    <row r="47" spans="8:12">
      <c r="H47" s="69"/>
      <c r="K47" s="14"/>
      <c r="L47" s="14"/>
    </row>
    <row r="48" spans="8:12">
      <c r="H48" s="69"/>
      <c r="K48" s="14"/>
      <c r="L48" s="14"/>
    </row>
    <row r="49" spans="8:12">
      <c r="H49" s="69"/>
      <c r="K49" s="14"/>
      <c r="L49" s="14"/>
    </row>
  </sheetData>
  <phoneticPr fontId="3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2049" r:id="rId3">
          <objectPr defaultSize="0" autoPict="0" altText="" r:id="rId4">
            <anchor moveWithCells="1" sizeWithCells="1">
              <from>
                <xdr:col>0</xdr:col>
                <xdr:colOff>31750</xdr:colOff>
                <xdr:row>0</xdr:row>
                <xdr:rowOff>19050</xdr:rowOff>
              </from>
              <to>
                <xdr:col>0</xdr:col>
                <xdr:colOff>1987550</xdr:colOff>
                <xdr:row>1</xdr:row>
                <xdr:rowOff>158750</xdr:rowOff>
              </to>
            </anchor>
          </objectPr>
        </oleObject>
      </mc:Choice>
      <mc:Fallback>
        <oleObject progId="Word.Picture.8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2024-12-12T05:43:03Z</dcterms:modified>
</cp:coreProperties>
</file>